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846"/>
  </bookViews>
  <sheets>
    <sheet name="机械学院" sheetId="1" r:id="rId1"/>
    <sheet name="交通学院" sheetId="2" r:id="rId2"/>
    <sheet name="船海学院" sheetId="3" r:id="rId3"/>
    <sheet name="电气学院" sheetId="4" r:id="rId4"/>
    <sheet name="经管学院" sheetId="5" r:id="rId5"/>
    <sheet name="建筑学院" sheetId="6" r:id="rId6"/>
    <sheet name="计信学院" sheetId="7" r:id="rId7"/>
    <sheet name="商贸学院" sheetId="8" r:id="rId8"/>
    <sheet name="士官学院" sheetId="9" r:id="rId9"/>
    <sheet name="通报" sheetId="10" r:id="rId10"/>
  </sheets>
  <definedNames>
    <definedName name="_xlnm.Print_Area" localSheetId="1">交通学院!$A$1:$I$53</definedName>
  </definedNames>
  <calcPr calcId="144525"/>
</workbook>
</file>

<file path=xl/sharedStrings.xml><?xml version="1.0" encoding="utf-8"?>
<sst xmlns="http://schemas.openxmlformats.org/spreadsheetml/2006/main" count="649" uniqueCount="258">
  <si>
    <t>2018-2019学年第二学期武汉船舶职业技术学院生活权益部查寝表</t>
  </si>
  <si>
    <t>机械学院</t>
  </si>
  <si>
    <t>日期： 4 月 17 日</t>
  </si>
  <si>
    <t>第 八 周</t>
  </si>
  <si>
    <t>班级</t>
  </si>
  <si>
    <t>寝室号</t>
  </si>
  <si>
    <t>扣分项</t>
  </si>
  <si>
    <t>不配合检查</t>
  </si>
  <si>
    <t>最终得分</t>
  </si>
  <si>
    <t>备注</t>
  </si>
  <si>
    <t>地面</t>
  </si>
  <si>
    <t>桌面</t>
  </si>
  <si>
    <t>床铺</t>
  </si>
  <si>
    <t>生活区</t>
  </si>
  <si>
    <t>安全</t>
  </si>
  <si>
    <t>17123</t>
  </si>
  <si>
    <t>W2302</t>
  </si>
  <si>
    <t>17143</t>
  </si>
  <si>
    <t>W2308</t>
  </si>
  <si>
    <t>17144</t>
  </si>
  <si>
    <t>W2402</t>
  </si>
  <si>
    <t>17124</t>
  </si>
  <si>
    <t>W2424</t>
  </si>
  <si>
    <t>17153</t>
  </si>
  <si>
    <t>W2504</t>
  </si>
  <si>
    <t>17111</t>
  </si>
  <si>
    <t>N10408</t>
  </si>
  <si>
    <t>17级平均分</t>
  </si>
  <si>
    <t>W3302</t>
  </si>
  <si>
    <t>W3308</t>
  </si>
  <si>
    <t>W3321</t>
  </si>
  <si>
    <t>W3403</t>
  </si>
  <si>
    <t>W3407</t>
  </si>
  <si>
    <t>W3504</t>
  </si>
  <si>
    <t>W3605</t>
  </si>
  <si>
    <t>W3704</t>
  </si>
  <si>
    <t>N9702</t>
  </si>
  <si>
    <t>N9708</t>
  </si>
  <si>
    <t>18级平均分</t>
  </si>
  <si>
    <t>17，18级平均分</t>
  </si>
  <si>
    <t>协查人员</t>
  </si>
  <si>
    <t>男生：黄钟城</t>
  </si>
  <si>
    <t>女生：江欠欠</t>
  </si>
  <si>
    <t>(1).地上/床底有垃圾-3分；</t>
  </si>
  <si>
    <t>(2).单个床铺底范围内鞋子、物品摆放不整齐-2分；</t>
  </si>
  <si>
    <t>(3).垃圾篓垃圾溢出-1分；</t>
  </si>
  <si>
    <t>(4).地面有烟头-1分；</t>
  </si>
  <si>
    <t>(1).桌子上物品摆放不整齐-1分/两人桌；</t>
  </si>
  <si>
    <t>(1).被子未叠- 5分/床；</t>
  </si>
  <si>
    <t>(2).堆放杂物或床边挂放衣物、零食-2分/床；</t>
  </si>
  <si>
    <t>(3).床面或床边收纳架物品摆放凌乱- 1分/床；</t>
  </si>
  <si>
    <t xml:space="preserve">(1).桶、脸盆未集中或摆放不整齐-3分；     </t>
  </si>
  <si>
    <r>
      <rPr>
        <sz val="11"/>
        <color indexed="8"/>
        <rFont val="仿宋"/>
        <charset val="134"/>
      </rPr>
      <t>(2).卫生间地面不干净-2.5分；</t>
    </r>
  </si>
  <si>
    <r>
      <rPr>
        <sz val="11"/>
        <color indexed="8"/>
        <rFont val="仿宋"/>
        <charset val="134"/>
      </rPr>
      <t>(3).洗漱台摆放乱、脏-1.5分；</t>
    </r>
  </si>
  <si>
    <t>(4).N4、N7栋收纳柜摆放不整齐-2分，其他寝室-1分；</t>
  </si>
  <si>
    <t>(1).检查发现有大功率电器-5分；</t>
  </si>
  <si>
    <t>(2).检查时发现寝室有明火、抽烟、赌博-10分；</t>
  </si>
  <si>
    <r>
      <rPr>
        <sz val="11"/>
        <color indexed="8"/>
        <rFont val="仿宋"/>
        <charset val="134"/>
      </rPr>
      <t>(3</t>
    </r>
    <r>
      <rPr>
        <sz val="12"/>
        <rFont val="仿宋"/>
        <charset val="134"/>
      </rPr>
      <t>)</t>
    </r>
    <r>
      <rPr>
        <sz val="11"/>
        <color indexed="8"/>
        <rFont val="仿宋"/>
        <charset val="134"/>
      </rPr>
      <t>.室内有异味-2分；</t>
    </r>
  </si>
  <si>
    <t>A.不开门的-10分；</t>
  </si>
  <si>
    <t>B.态度恶劣的-15分；</t>
  </si>
  <si>
    <t>C.拒不签字的-20分。</t>
  </si>
  <si>
    <t>学生会生活权益部</t>
  </si>
  <si>
    <t>学生工作处</t>
  </si>
  <si>
    <t>交通学院</t>
  </si>
  <si>
    <t>日期：  4 月 17 日</t>
  </si>
  <si>
    <t>17220</t>
  </si>
  <si>
    <t>W4409</t>
  </si>
  <si>
    <t>W4419</t>
  </si>
  <si>
    <t>W4313</t>
  </si>
  <si>
    <t>烟寝</t>
  </si>
  <si>
    <t>W4307</t>
  </si>
  <si>
    <t>W4301</t>
  </si>
  <si>
    <t>N8106</t>
  </si>
  <si>
    <t>18221</t>
  </si>
  <si>
    <t>N5309</t>
  </si>
  <si>
    <t>18211</t>
  </si>
  <si>
    <t>N5304</t>
  </si>
  <si>
    <t>18241</t>
  </si>
  <si>
    <t>N5319</t>
  </si>
  <si>
    <t>18242</t>
  </si>
  <si>
    <t>N5206</t>
  </si>
  <si>
    <t>18251</t>
  </si>
  <si>
    <t>N5213</t>
  </si>
  <si>
    <t>18261</t>
  </si>
  <si>
    <t>N5218</t>
  </si>
  <si>
    <t>18271</t>
  </si>
  <si>
    <t>N5114</t>
  </si>
  <si>
    <t>18281</t>
  </si>
  <si>
    <t>N5120</t>
  </si>
  <si>
    <t>N9730</t>
  </si>
  <si>
    <t>N9734</t>
  </si>
  <si>
    <t>男生：刘润岩</t>
  </si>
  <si>
    <t>女生：沈雯含</t>
  </si>
  <si>
    <t>船海学院</t>
  </si>
  <si>
    <t>KJ1304</t>
  </si>
  <si>
    <t>17311</t>
  </si>
  <si>
    <t>W4112</t>
  </si>
  <si>
    <t>W4210</t>
  </si>
  <si>
    <t>W4223</t>
  </si>
  <si>
    <t>17320</t>
  </si>
  <si>
    <t>KJ1305</t>
  </si>
  <si>
    <t>N3706</t>
  </si>
  <si>
    <t>18310</t>
  </si>
  <si>
    <t>N7627</t>
  </si>
  <si>
    <t>18311</t>
  </si>
  <si>
    <t>N7701</t>
  </si>
  <si>
    <t>18313</t>
  </si>
  <si>
    <t>N7707</t>
  </si>
  <si>
    <t>18314</t>
  </si>
  <si>
    <t>N7711</t>
  </si>
  <si>
    <t>18315</t>
  </si>
  <si>
    <t>N7720</t>
  </si>
  <si>
    <t>18321</t>
  </si>
  <si>
    <t>N7717</t>
  </si>
  <si>
    <t>18351</t>
  </si>
  <si>
    <t>N7733</t>
  </si>
  <si>
    <t>18342</t>
  </si>
  <si>
    <t>N7726</t>
  </si>
  <si>
    <t>N10410</t>
  </si>
  <si>
    <t>18312</t>
  </si>
  <si>
    <t>N10201</t>
  </si>
  <si>
    <t>男生：张兴龙</t>
  </si>
  <si>
    <t>女生：彭思兰</t>
  </si>
  <si>
    <t>电气学院</t>
  </si>
  <si>
    <t>W5205</t>
  </si>
  <si>
    <t>W5217</t>
  </si>
  <si>
    <t>W5411</t>
  </si>
  <si>
    <t>W5713</t>
  </si>
  <si>
    <t>N10604</t>
  </si>
  <si>
    <t>N10607</t>
  </si>
  <si>
    <t>N7304</t>
  </si>
  <si>
    <t>N7314</t>
  </si>
  <si>
    <t>N7316</t>
  </si>
  <si>
    <t>N7321</t>
  </si>
  <si>
    <t>N7324</t>
  </si>
  <si>
    <t>N7417</t>
  </si>
  <si>
    <t>N7415</t>
  </si>
  <si>
    <t>N7428</t>
  </si>
  <si>
    <t>N10104</t>
  </si>
  <si>
    <t>N10113</t>
  </si>
  <si>
    <t>男生：何昊栋</t>
  </si>
  <si>
    <t>女生：吴铭</t>
  </si>
  <si>
    <t>经管学院</t>
  </si>
  <si>
    <t>W2222</t>
  </si>
  <si>
    <t>W2106</t>
  </si>
  <si>
    <t>N8402</t>
  </si>
  <si>
    <t>N8503</t>
  </si>
  <si>
    <t>N8501</t>
  </si>
  <si>
    <t>W3228</t>
  </si>
  <si>
    <r>
      <rPr>
        <b/>
        <sz val="14"/>
        <color indexed="8"/>
        <rFont val="宋体"/>
        <charset val="134"/>
      </rPr>
      <t>W3</t>
    </r>
    <r>
      <rPr>
        <b/>
        <sz val="14"/>
        <color indexed="8"/>
        <rFont val="宋体"/>
        <charset val="134"/>
      </rPr>
      <t>227</t>
    </r>
  </si>
  <si>
    <t>W3220</t>
  </si>
  <si>
    <t>W3219</t>
  </si>
  <si>
    <r>
      <rPr>
        <b/>
        <sz val="14"/>
        <color indexed="8"/>
        <rFont val="宋体"/>
        <charset val="134"/>
      </rPr>
      <t>W3</t>
    </r>
    <r>
      <rPr>
        <b/>
        <sz val="14"/>
        <color indexed="8"/>
        <rFont val="宋体"/>
        <charset val="134"/>
      </rPr>
      <t>328</t>
    </r>
  </si>
  <si>
    <t>W3332</t>
  </si>
  <si>
    <t>N9220</t>
  </si>
  <si>
    <t>N9111</t>
  </si>
  <si>
    <t>N9233</t>
  </si>
  <si>
    <t>N9130</t>
  </si>
  <si>
    <t>N9121</t>
  </si>
  <si>
    <t>男生：张宇泓</t>
  </si>
  <si>
    <t>女生：龙嘉洁</t>
  </si>
  <si>
    <t>建筑学院</t>
  </si>
  <si>
    <t>17161</t>
  </si>
  <si>
    <t>W2530</t>
  </si>
  <si>
    <t>W2528</t>
  </si>
  <si>
    <t>W4320</t>
  </si>
  <si>
    <t>KJ1315</t>
  </si>
  <si>
    <t>17172</t>
  </si>
  <si>
    <t>N3306</t>
  </si>
  <si>
    <t>N8102</t>
  </si>
  <si>
    <t>养宠物</t>
  </si>
  <si>
    <t>18621</t>
  </si>
  <si>
    <t>N7504</t>
  </si>
  <si>
    <t>N7509</t>
  </si>
  <si>
    <t>N7512</t>
  </si>
  <si>
    <t>N7515</t>
  </si>
  <si>
    <t>18652</t>
  </si>
  <si>
    <t>N7519</t>
  </si>
  <si>
    <t>N7601</t>
  </si>
  <si>
    <t>N7607</t>
  </si>
  <si>
    <t>N7611</t>
  </si>
  <si>
    <t>18610</t>
  </si>
  <si>
    <t>N4202</t>
  </si>
  <si>
    <t>N4206</t>
  </si>
  <si>
    <t>男生：向喻智</t>
  </si>
  <si>
    <t>女生：徐江莲</t>
  </si>
  <si>
    <t>计信学院</t>
  </si>
  <si>
    <t>W5218</t>
  </si>
  <si>
    <t>W5520</t>
  </si>
  <si>
    <t>W5728</t>
  </si>
  <si>
    <t>W5622</t>
  </si>
  <si>
    <t>N10704</t>
  </si>
  <si>
    <t>N10715</t>
  </si>
  <si>
    <t>W3125</t>
  </si>
  <si>
    <t>18713</t>
  </si>
  <si>
    <t>W2227</t>
  </si>
  <si>
    <t>18720</t>
  </si>
  <si>
    <t>N7117</t>
  </si>
  <si>
    <t>N7219</t>
  </si>
  <si>
    <t>N7203</t>
  </si>
  <si>
    <t>N7212</t>
  </si>
  <si>
    <t>W4404</t>
  </si>
  <si>
    <t>N7214</t>
  </si>
  <si>
    <t>18715</t>
  </si>
  <si>
    <t>N4106</t>
  </si>
  <si>
    <t>18722</t>
  </si>
  <si>
    <t>N4110</t>
  </si>
  <si>
    <t>男生：李皓轩</t>
  </si>
  <si>
    <t>女生：王莹</t>
  </si>
  <si>
    <t>商贸学院</t>
  </si>
  <si>
    <t>17521</t>
  </si>
  <si>
    <r>
      <rPr>
        <b/>
        <sz val="14"/>
        <color indexed="8"/>
        <rFont val="宋体"/>
        <charset val="134"/>
      </rPr>
      <t>W2</t>
    </r>
    <r>
      <rPr>
        <b/>
        <sz val="14"/>
        <color indexed="8"/>
        <rFont val="宋体"/>
        <charset val="134"/>
      </rPr>
      <t>2</t>
    </r>
    <r>
      <rPr>
        <b/>
        <sz val="14"/>
        <color indexed="8"/>
        <rFont val="宋体"/>
        <charset val="134"/>
      </rPr>
      <t>2</t>
    </r>
    <r>
      <rPr>
        <b/>
        <sz val="14"/>
        <color indexed="8"/>
        <rFont val="宋体"/>
        <charset val="134"/>
      </rPr>
      <t>4</t>
    </r>
  </si>
  <si>
    <t>17565</t>
  </si>
  <si>
    <t>W2220</t>
  </si>
  <si>
    <t>N8704</t>
  </si>
  <si>
    <r>
      <rPr>
        <b/>
        <sz val="14"/>
        <color indexed="8"/>
        <rFont val="宋体"/>
        <charset val="134"/>
      </rPr>
      <t>N</t>
    </r>
    <r>
      <rPr>
        <b/>
        <sz val="14"/>
        <color indexed="8"/>
        <rFont val="宋体"/>
        <charset val="134"/>
      </rPr>
      <t>8509</t>
    </r>
  </si>
  <si>
    <t>N8201</t>
  </si>
  <si>
    <t>W3103</t>
  </si>
  <si>
    <t>W3108</t>
  </si>
  <si>
    <t>W3111</t>
  </si>
  <si>
    <r>
      <rPr>
        <b/>
        <sz val="14"/>
        <color indexed="8"/>
        <rFont val="宋体"/>
        <charset val="134"/>
      </rPr>
      <t>W</t>
    </r>
    <r>
      <rPr>
        <b/>
        <sz val="14"/>
        <color indexed="8"/>
        <rFont val="宋体"/>
        <charset val="134"/>
      </rPr>
      <t>3210</t>
    </r>
  </si>
  <si>
    <t>W3116</t>
  </si>
  <si>
    <r>
      <rPr>
        <b/>
        <sz val="14"/>
        <color indexed="8"/>
        <rFont val="宋体"/>
        <charset val="134"/>
      </rPr>
      <t>W</t>
    </r>
    <r>
      <rPr>
        <b/>
        <sz val="14"/>
        <color indexed="8"/>
        <rFont val="宋体"/>
        <charset val="134"/>
      </rPr>
      <t>3216</t>
    </r>
  </si>
  <si>
    <r>
      <rPr>
        <b/>
        <sz val="14"/>
        <color indexed="8"/>
        <rFont val="宋体"/>
        <charset val="134"/>
      </rPr>
      <t>N</t>
    </r>
    <r>
      <rPr>
        <b/>
        <sz val="14"/>
        <color indexed="8"/>
        <rFont val="宋体"/>
        <charset val="134"/>
      </rPr>
      <t>9411</t>
    </r>
  </si>
  <si>
    <r>
      <rPr>
        <b/>
        <sz val="14"/>
        <color indexed="8"/>
        <rFont val="宋体"/>
        <charset val="134"/>
      </rPr>
      <t>N</t>
    </r>
    <r>
      <rPr>
        <b/>
        <sz val="14"/>
        <color indexed="8"/>
        <rFont val="宋体"/>
        <charset val="134"/>
      </rPr>
      <t>9402</t>
    </r>
  </si>
  <si>
    <t>N9304</t>
  </si>
  <si>
    <t>N9309</t>
  </si>
  <si>
    <t>N9328</t>
  </si>
  <si>
    <t>男生：张天亮</t>
  </si>
  <si>
    <t>女生：沈雨嫣</t>
  </si>
  <si>
    <t>士官学院</t>
  </si>
  <si>
    <t>W4610</t>
  </si>
  <si>
    <t>W4608</t>
  </si>
  <si>
    <t>W4716</t>
  </si>
  <si>
    <t>W4727</t>
  </si>
  <si>
    <t>W4713</t>
  </si>
  <si>
    <t>W4704</t>
  </si>
  <si>
    <t>N1105</t>
  </si>
  <si>
    <t>N1311</t>
  </si>
  <si>
    <t>N1316</t>
  </si>
  <si>
    <t>18914</t>
  </si>
  <si>
    <t>N1414</t>
  </si>
  <si>
    <t>N1408</t>
  </si>
  <si>
    <t>N1401</t>
  </si>
  <si>
    <t>N1504</t>
  </si>
  <si>
    <t>N1507</t>
  </si>
  <si>
    <t>N1615</t>
  </si>
  <si>
    <t>N1605</t>
  </si>
  <si>
    <t>男生：王小康  沈洪炀</t>
  </si>
  <si>
    <t>2018-2019年秋季学期第八周生活权益部卫生检查通报</t>
  </si>
  <si>
    <t>二级学院名称</t>
  </si>
  <si>
    <t>卫生检查例会</t>
  </si>
  <si>
    <t>寝室通报</t>
  </si>
  <si>
    <t>应到人数</t>
  </si>
  <si>
    <t>实到人数</t>
  </si>
  <si>
    <t>通报原因</t>
  </si>
  <si>
    <t>N9205</t>
  </si>
  <si>
    <t>使用大功率电器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</si>
</sst>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178" formatCode="0_ "/>
  </numFmts>
  <fonts count="52">
    <font>
      <sz val="11"/>
      <color indexed="8"/>
      <name val="等线"/>
      <charset val="134"/>
    </font>
    <font>
      <b/>
      <sz val="24"/>
      <color rgb="FF000000"/>
      <name val="仿宋"/>
      <charset val="134"/>
    </font>
    <font>
      <b/>
      <sz val="14"/>
      <color indexed="8"/>
      <name val="仿宋"/>
      <charset val="134"/>
    </font>
    <font>
      <b/>
      <sz val="14"/>
      <color theme="1"/>
      <name val="仿宋"/>
      <charset val="134"/>
    </font>
    <font>
      <sz val="14"/>
      <color indexed="8"/>
      <name val="仿宋"/>
      <charset val="134"/>
    </font>
    <font>
      <b/>
      <sz val="14"/>
      <color indexed="8"/>
      <name val="宋体"/>
      <charset val="134"/>
      <scheme val="minor"/>
    </font>
    <font>
      <b/>
      <sz val="14"/>
      <name val="仿宋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1"/>
      <color indexed="8"/>
      <name val="仿宋"/>
      <charset val="134"/>
    </font>
    <font>
      <sz val="11"/>
      <color indexed="10"/>
      <name val="等线"/>
      <charset val="134"/>
    </font>
    <font>
      <b/>
      <sz val="18"/>
      <name val="仿宋"/>
      <charset val="134"/>
    </font>
    <font>
      <b/>
      <sz val="16"/>
      <name val="仿宋"/>
      <charset val="134"/>
    </font>
    <font>
      <b/>
      <sz val="16"/>
      <color indexed="8"/>
      <name val="仿宋"/>
      <charset val="134"/>
    </font>
    <font>
      <b/>
      <sz val="12"/>
      <color indexed="8"/>
      <name val="仿宋"/>
      <charset val="134"/>
    </font>
    <font>
      <b/>
      <sz val="12"/>
      <color indexed="10"/>
      <name val="仿宋"/>
      <charset val="134"/>
    </font>
    <font>
      <b/>
      <sz val="14"/>
      <color rgb="FF000000"/>
      <name val="宋体"/>
      <charset val="134"/>
    </font>
    <font>
      <b/>
      <sz val="12"/>
      <name val="仿宋"/>
      <charset val="134"/>
    </font>
    <font>
      <b/>
      <sz val="14"/>
      <color indexed="10"/>
      <name val="仿宋"/>
      <charset val="134"/>
    </font>
    <font>
      <sz val="11"/>
      <color rgb="FF000000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b/>
      <sz val="16"/>
      <color indexed="10"/>
      <name val="宋体"/>
      <charset val="134"/>
    </font>
    <font>
      <b/>
      <sz val="12"/>
      <color rgb="FFFF0000"/>
      <name val="仿宋"/>
      <charset val="134"/>
    </font>
    <font>
      <b/>
      <sz val="14"/>
      <color rgb="FFFF0000"/>
      <name val="仿宋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ajor"/>
    </font>
    <font>
      <sz val="14"/>
      <color indexed="8"/>
      <name val="等线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8">
    <xf numFmtId="0" fontId="0" fillId="0" borderId="0"/>
    <xf numFmtId="42" fontId="32" fillId="0" borderId="0" applyFon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5" fillId="12" borderId="59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32" fillId="0" borderId="0"/>
    <xf numFmtId="41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10" borderId="58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57" applyNumberFormat="0" applyFill="0" applyAlignment="0" applyProtection="0">
      <alignment vertical="center"/>
    </xf>
    <xf numFmtId="0" fontId="34" fillId="0" borderId="57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8" fillId="0" borderId="60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3" fillId="15" borderId="62" applyNumberFormat="0" applyAlignment="0" applyProtection="0">
      <alignment vertical="center"/>
    </xf>
    <xf numFmtId="0" fontId="37" fillId="15" borderId="59" applyNumberFormat="0" applyAlignment="0" applyProtection="0">
      <alignment vertical="center"/>
    </xf>
    <xf numFmtId="0" fontId="45" fillId="33" borderId="63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0" borderId="56" applyNumberFormat="0" applyFill="0" applyAlignment="0" applyProtection="0">
      <alignment vertical="center"/>
    </xf>
    <xf numFmtId="0" fontId="39" fillId="0" borderId="61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8" fillId="0" borderId="0" applyFont="0" applyAlignment="0">
      <alignment vertical="center"/>
    </xf>
    <xf numFmtId="0" fontId="31" fillId="2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2" fillId="0" borderId="0"/>
    <xf numFmtId="0" fontId="31" fillId="3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21" fillId="0" borderId="0" applyFont="0" applyAlignment="0">
      <alignment vertical="center"/>
    </xf>
    <xf numFmtId="0" fontId="48" fillId="0" borderId="0" applyFont="0" applyAlignment="0">
      <alignment vertical="center"/>
    </xf>
    <xf numFmtId="0" fontId="49" fillId="0" borderId="0">
      <alignment vertical="center"/>
    </xf>
    <xf numFmtId="0" fontId="32" fillId="0" borderId="0"/>
    <xf numFmtId="0" fontId="48" fillId="0" borderId="0" applyFont="0" applyAlignment="0">
      <alignment vertical="center"/>
    </xf>
    <xf numFmtId="0" fontId="49" fillId="0" borderId="0">
      <alignment vertical="center"/>
    </xf>
    <xf numFmtId="0" fontId="32" fillId="0" borderId="0"/>
    <xf numFmtId="0" fontId="50" fillId="0" borderId="0">
      <alignment vertical="center"/>
    </xf>
    <xf numFmtId="0" fontId="51" fillId="0" borderId="0">
      <protection locked="0"/>
    </xf>
    <xf numFmtId="0" fontId="51" fillId="0" borderId="0">
      <protection locked="0"/>
    </xf>
    <xf numFmtId="0" fontId="48" fillId="0" borderId="0" applyFont="0" applyAlignment="0">
      <alignment vertical="center"/>
    </xf>
    <xf numFmtId="0" fontId="0" fillId="0" borderId="0" applyProtection="0"/>
    <xf numFmtId="0" fontId="0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1" fillId="0" borderId="0"/>
    <xf numFmtId="0" fontId="21" fillId="0" borderId="0" applyFont="0" applyAlignment="0">
      <alignment vertical="center"/>
    </xf>
    <xf numFmtId="0" fontId="21" fillId="0" borderId="0" applyFont="0" applyAlignment="0">
      <alignment vertical="center"/>
    </xf>
    <xf numFmtId="0" fontId="21" fillId="0" borderId="0" applyFont="0" applyAlignment="0">
      <alignment vertical="center"/>
    </xf>
  </cellStyleXfs>
  <cellXfs count="2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8" fillId="0" borderId="6" xfId="65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0" xfId="0" applyFont="1"/>
    <xf numFmtId="177" fontId="0" fillId="0" borderId="0" xfId="0" applyNumberFormat="1"/>
    <xf numFmtId="176" fontId="10" fillId="0" borderId="0" xfId="0" applyNumberFormat="1" applyFont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4" fillId="0" borderId="6" xfId="74" applyFont="1" applyBorder="1" applyAlignment="1">
      <alignment horizontal="center" vertical="center"/>
    </xf>
    <xf numFmtId="0" fontId="14" fillId="0" borderId="6" xfId="75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76" applyFont="1" applyBorder="1" applyAlignment="1">
      <alignment horizontal="center" vertical="center"/>
    </xf>
    <xf numFmtId="0" fontId="14" fillId="0" borderId="6" xfId="77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0" borderId="6" xfId="58" applyFont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7" fillId="0" borderId="17" xfId="0" applyFont="1" applyBorder="1"/>
    <xf numFmtId="0" fontId="19" fillId="0" borderId="17" xfId="0" applyFont="1" applyBorder="1"/>
    <xf numFmtId="0" fontId="9" fillId="0" borderId="17" xfId="0" applyFont="1" applyBorder="1"/>
    <xf numFmtId="0" fontId="20" fillId="0" borderId="17" xfId="0" applyFont="1" applyBorder="1"/>
    <xf numFmtId="0" fontId="20" fillId="0" borderId="0" xfId="0" applyFont="1"/>
    <xf numFmtId="0" fontId="21" fillId="0" borderId="0" xfId="0" applyFont="1"/>
    <xf numFmtId="0" fontId="17" fillId="0" borderId="0" xfId="0" applyFont="1" applyAlignment="1">
      <alignment horizontal="center"/>
    </xf>
    <xf numFmtId="0" fontId="9" fillId="0" borderId="34" xfId="0" applyFont="1" applyBorder="1"/>
    <xf numFmtId="0" fontId="9" fillId="0" borderId="35" xfId="0" applyFont="1" applyBorder="1"/>
    <xf numFmtId="0" fontId="9" fillId="0" borderId="35" xfId="0" applyFont="1" applyBorder="1" applyAlignment="1">
      <alignment horizontal="right"/>
    </xf>
    <xf numFmtId="31" fontId="17" fillId="0" borderId="3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6" fontId="10" fillId="0" borderId="39" xfId="0" applyNumberFormat="1" applyFont="1" applyBorder="1" applyAlignment="1">
      <alignment horizontal="center"/>
    </xf>
    <xf numFmtId="177" fontId="2" fillId="0" borderId="38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/>
    </xf>
    <xf numFmtId="0" fontId="22" fillId="0" borderId="0" xfId="0" applyFont="1"/>
    <xf numFmtId="177" fontId="18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177" fontId="9" fillId="0" borderId="0" xfId="0" applyNumberFormat="1" applyFont="1"/>
    <xf numFmtId="176" fontId="9" fillId="0" borderId="37" xfId="0" applyNumberFormat="1" applyFont="1" applyBorder="1"/>
    <xf numFmtId="0" fontId="17" fillId="0" borderId="37" xfId="0" applyFont="1" applyBorder="1" applyAlignment="1">
      <alignment horizontal="center"/>
    </xf>
    <xf numFmtId="176" fontId="10" fillId="0" borderId="37" xfId="0" applyNumberFormat="1" applyFont="1" applyBorder="1" applyAlignment="1">
      <alignment horizontal="center"/>
    </xf>
    <xf numFmtId="31" fontId="17" fillId="0" borderId="4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14" fillId="0" borderId="41" xfId="74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23" fillId="0" borderId="42" xfId="57" applyFont="1" applyBorder="1" applyAlignment="1">
      <alignment horizontal="center" vertical="center"/>
    </xf>
    <xf numFmtId="0" fontId="23" fillId="0" borderId="16" xfId="57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77" fontId="24" fillId="0" borderId="14" xfId="0" applyNumberFormat="1" applyFont="1" applyBorder="1" applyAlignment="1">
      <alignment horizontal="center" vertical="center" wrapText="1"/>
    </xf>
    <xf numFmtId="176" fontId="10" fillId="0" borderId="40" xfId="0" applyNumberFormat="1" applyFont="1" applyBorder="1" applyAlignment="1">
      <alignment horizontal="center"/>
    </xf>
    <xf numFmtId="0" fontId="14" fillId="0" borderId="7" xfId="74" applyFont="1" applyBorder="1" applyAlignment="1">
      <alignment horizontal="center" vertical="center"/>
    </xf>
    <xf numFmtId="0" fontId="14" fillId="0" borderId="7" xfId="75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5" xfId="65" applyFont="1" applyFill="1" applyBorder="1" applyAlignment="1" applyProtection="1">
      <alignment horizontal="center" vertical="center"/>
    </xf>
    <xf numFmtId="0" fontId="7" fillId="0" borderId="6" xfId="65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178" fontId="7" fillId="0" borderId="6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49" fontId="8" fillId="0" borderId="5" xfId="65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7" fontId="6" fillId="0" borderId="6" xfId="0" applyNumberFormat="1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center" vertical="center" wrapText="1"/>
    </xf>
    <xf numFmtId="176" fontId="10" fillId="0" borderId="4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6" fontId="20" fillId="0" borderId="39" xfId="0" applyNumberFormat="1" applyFont="1" applyBorder="1" applyAlignment="1">
      <alignment horizontal="center"/>
    </xf>
    <xf numFmtId="176" fontId="25" fillId="0" borderId="39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 shrinkToFi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25" fillId="0" borderId="39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/>
    </xf>
    <xf numFmtId="0" fontId="7" fillId="0" borderId="5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77" fontId="25" fillId="0" borderId="6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/>
    </xf>
    <xf numFmtId="0" fontId="0" fillId="0" borderId="39" xfId="0" applyBorder="1"/>
    <xf numFmtId="177" fontId="18" fillId="0" borderId="6" xfId="0" applyNumberFormat="1" applyFont="1" applyBorder="1" applyAlignment="1">
      <alignment horizontal="center" vertical="center" wrapText="1"/>
    </xf>
    <xf numFmtId="0" fontId="9" fillId="0" borderId="37" xfId="0" applyFont="1" applyBorder="1"/>
    <xf numFmtId="0" fontId="0" fillId="0" borderId="37" xfId="0" applyBorder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77" fontId="6" fillId="0" borderId="4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47" xfId="0" applyNumberFormat="1" applyFont="1" applyFill="1" applyBorder="1" applyAlignment="1" applyProtection="1">
      <alignment horizontal="center" vertical="center"/>
    </xf>
    <xf numFmtId="49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1" xfId="0" applyNumberFormat="1" applyFont="1" applyFill="1" applyBorder="1" applyAlignment="1" applyProtection="1">
      <alignment horizontal="center" vertical="center" wrapText="1"/>
    </xf>
    <xf numFmtId="49" fontId="7" fillId="2" borderId="32" xfId="0" applyNumberFormat="1" applyFont="1" applyFill="1" applyBorder="1" applyAlignment="1" applyProtection="1">
      <alignment horizontal="center" vertical="center" wrapText="1"/>
    </xf>
    <xf numFmtId="49" fontId="7" fillId="2" borderId="31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17" fillId="0" borderId="0" xfId="0" applyFont="1" applyBorder="1" applyAlignment="1">
      <alignment horizontal="center"/>
    </xf>
    <xf numFmtId="176" fontId="17" fillId="0" borderId="39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177" fontId="9" fillId="0" borderId="0" xfId="0" applyNumberFormat="1" applyFont="1" applyBorder="1"/>
    <xf numFmtId="0" fontId="5" fillId="0" borderId="5" xfId="0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176" fontId="6" fillId="0" borderId="49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 wrapText="1"/>
    </xf>
    <xf numFmtId="176" fontId="6" fillId="0" borderId="50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 wrapText="1"/>
    </xf>
    <xf numFmtId="176" fontId="10" fillId="0" borderId="39" xfId="0" applyNumberFormat="1" applyFont="1" applyBorder="1"/>
    <xf numFmtId="176" fontId="8" fillId="0" borderId="3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9" fontId="8" fillId="2" borderId="51" xfId="0" applyNumberFormat="1" applyFont="1" applyFill="1" applyBorder="1" applyAlignment="1">
      <alignment horizontal="center" vertical="center" wrapText="1"/>
    </xf>
    <xf numFmtId="49" fontId="8" fillId="2" borderId="52" xfId="0" applyNumberFormat="1" applyFont="1" applyFill="1" applyBorder="1" applyAlignment="1">
      <alignment horizontal="center" vertical="center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49" fontId="8" fillId="2" borderId="51" xfId="0" applyNumberFormat="1" applyFont="1" applyFill="1" applyBorder="1" applyAlignment="1">
      <alignment horizontal="center" vertical="center"/>
    </xf>
    <xf numFmtId="49" fontId="8" fillId="2" borderId="52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常规 109" xfId="7"/>
    <cellStyle name="常规 114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107" xfId="39"/>
    <cellStyle name="常规 112" xfId="40"/>
    <cellStyle name="40% - 强调文字颜色 1" xfId="41" builtinId="31"/>
    <cellStyle name="20% - 强调文字颜色 2" xfId="42" builtinId="34"/>
    <cellStyle name="常规 113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 115" xfId="48"/>
    <cellStyle name="40% - 强调文字颜色 4" xfId="49" builtinId="43"/>
    <cellStyle name="强调文字颜色 5" xfId="50" builtinId="45"/>
    <cellStyle name="常规 116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00" xfId="57"/>
    <cellStyle name="常规_一系男_5" xfId="58"/>
    <cellStyle name="常规 2 30" xfId="59"/>
    <cellStyle name="常规 103" xfId="60"/>
    <cellStyle name="常规 105" xfId="61"/>
    <cellStyle name="常规 110" xfId="62"/>
    <cellStyle name="常规 106" xfId="63"/>
    <cellStyle name="常规 111" xfId="64"/>
    <cellStyle name="常规 2" xfId="65"/>
    <cellStyle name="常规 2 32" xfId="66"/>
    <cellStyle name="常规 2 40" xfId="67"/>
    <cellStyle name="常规 2 42" xfId="68"/>
    <cellStyle name="常规 3" xfId="69"/>
    <cellStyle name="常规 84" xfId="70"/>
    <cellStyle name="常规 93" xfId="71"/>
    <cellStyle name="常规 95" xfId="72"/>
    <cellStyle name="常规 97" xfId="73"/>
    <cellStyle name="常规_机械学院_2" xfId="74"/>
    <cellStyle name="常规_一系男_14" xfId="75"/>
    <cellStyle name="常规_一系男_15" xfId="76"/>
    <cellStyle name="常规_一系男_17" xfId="7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15240</xdr:rowOff>
    </xdr:to>
    <xdr:pic>
      <xdr:nvPicPr>
        <xdr:cNvPr id="3219" name="Object 4"/>
        <xdr:cNvPicPr>
          <a:picLocks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74800" y="2184400"/>
          <a:ext cx="7620" cy="40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5265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64310" y="2209800"/>
          <a:ext cx="7620" cy="2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6289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74800" y="2336800"/>
          <a:ext cx="7620" cy="50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7502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9090" y="2146300"/>
          <a:ext cx="7620" cy="50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7503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9090" y="2146300"/>
          <a:ext cx="7620" cy="50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8</xdr:row>
      <xdr:rowOff>190500</xdr:rowOff>
    </xdr:from>
    <xdr:to>
      <xdr:col>2</xdr:col>
      <xdr:colOff>7620</xdr:colOff>
      <xdr:row>9</xdr:row>
      <xdr:rowOff>0</xdr:rowOff>
    </xdr:to>
    <xdr:pic>
      <xdr:nvPicPr>
        <xdr:cNvPr id="15511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1930400"/>
          <a:ext cx="7620" cy="12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7620</xdr:colOff>
      <xdr:row>9</xdr:row>
      <xdr:rowOff>0</xdr:rowOff>
    </xdr:to>
    <xdr:pic>
      <xdr:nvPicPr>
        <xdr:cNvPr id="15512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1930400"/>
          <a:ext cx="7620" cy="12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7620</xdr:colOff>
      <xdr:row>9</xdr:row>
      <xdr:rowOff>0</xdr:rowOff>
    </xdr:to>
    <xdr:pic>
      <xdr:nvPicPr>
        <xdr:cNvPr id="15513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1930400"/>
          <a:ext cx="7620" cy="12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8</xdr:row>
      <xdr:rowOff>190500</xdr:rowOff>
    </xdr:from>
    <xdr:to>
      <xdr:col>2</xdr:col>
      <xdr:colOff>7620</xdr:colOff>
      <xdr:row>9</xdr:row>
      <xdr:rowOff>0</xdr:rowOff>
    </xdr:to>
    <xdr:pic>
      <xdr:nvPicPr>
        <xdr:cNvPr id="15514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1930400"/>
          <a:ext cx="7620" cy="12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0466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1310" y="22733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0467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1310" y="22733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0468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1310" y="22733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0469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1310" y="22733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0470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1310" y="22733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0471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1310" y="22733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0472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91310" y="22733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1542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0510" y="21717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1543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0510" y="21717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1544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0510" y="21717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1545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0510" y="21717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1546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0510" y="21717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1547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0510" y="21717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1548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0510" y="21717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1549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0510" y="21717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1550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0510" y="21717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1551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0510" y="21717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1552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40510" y="21717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31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32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33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34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35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36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37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38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39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40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41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42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43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44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45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</xdr:colOff>
      <xdr:row>11</xdr:row>
      <xdr:rowOff>0</xdr:rowOff>
    </xdr:to>
    <xdr:pic>
      <xdr:nvPicPr>
        <xdr:cNvPr id="12646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2400" y="2501900"/>
          <a:ext cx="76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694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695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696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697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698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699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00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01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02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03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04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05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06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07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08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09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10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11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12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13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7620</xdr:colOff>
      <xdr:row>10</xdr:row>
      <xdr:rowOff>0</xdr:rowOff>
    </xdr:to>
    <xdr:pic>
      <xdr:nvPicPr>
        <xdr:cNvPr id="13714" name="Object 4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69720" y="2235200"/>
          <a:ext cx="762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3"/>
  <sheetViews>
    <sheetView tabSelected="1" workbookViewId="0">
      <selection activeCell="N8" sqref="N8"/>
    </sheetView>
  </sheetViews>
  <sheetFormatPr defaultColWidth="12.3333333333333" defaultRowHeight="13.95" customHeight="1"/>
  <cols>
    <col min="1" max="2" width="10.3333333333333" customWidth="1"/>
    <col min="3" max="8" width="9.55833333333333" customWidth="1"/>
    <col min="9" max="9" width="12.775" style="44" customWidth="1"/>
    <col min="10" max="10" width="9.89166666666667" customWidth="1"/>
    <col min="11" max="31" width="9" customWidth="1"/>
    <col min="32" max="223" width="12.3333333333333" customWidth="1"/>
    <col min="224" max="254" width="9" customWidth="1"/>
  </cols>
  <sheetData>
    <row r="1" ht="18" customHeight="1" spans="1: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97"/>
      <c r="Y1">
        <v>100</v>
      </c>
    </row>
    <row r="2" ht="18" customHeight="1" spans="1:10">
      <c r="A2" s="48"/>
      <c r="B2" s="117"/>
      <c r="C2" s="117"/>
      <c r="D2" s="117"/>
      <c r="E2" s="117"/>
      <c r="F2" s="117"/>
      <c r="G2" s="117"/>
      <c r="H2" s="117"/>
      <c r="I2" s="117"/>
      <c r="J2" s="98"/>
    </row>
    <row r="3" ht="21" customHeight="1" spans="1:10">
      <c r="A3" s="50" t="s">
        <v>1</v>
      </c>
      <c r="B3" s="51"/>
      <c r="C3" s="51"/>
      <c r="D3" s="118" t="s">
        <v>2</v>
      </c>
      <c r="E3" s="118"/>
      <c r="F3" s="118"/>
      <c r="G3" s="118"/>
      <c r="H3" s="118" t="s">
        <v>3</v>
      </c>
      <c r="I3" s="118"/>
      <c r="J3" s="131"/>
    </row>
    <row r="4" ht="15" customHeight="1" spans="1:10">
      <c r="A4" s="55" t="s">
        <v>4</v>
      </c>
      <c r="B4" s="56" t="s">
        <v>5</v>
      </c>
      <c r="C4" s="82" t="s">
        <v>6</v>
      </c>
      <c r="D4" s="82"/>
      <c r="E4" s="82"/>
      <c r="F4" s="82"/>
      <c r="G4" s="82"/>
      <c r="H4" s="56" t="s">
        <v>7</v>
      </c>
      <c r="I4" s="201" t="s">
        <v>8</v>
      </c>
      <c r="J4" s="246" t="s">
        <v>9</v>
      </c>
    </row>
    <row r="5" ht="15" customHeight="1" spans="1:10">
      <c r="A5" s="55"/>
      <c r="B5" s="56"/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56"/>
      <c r="I5" s="100"/>
      <c r="J5" s="247"/>
    </row>
    <row r="6" ht="19" customHeight="1" spans="1:10">
      <c r="A6" s="55"/>
      <c r="B6" s="56"/>
      <c r="C6" s="236" t="s">
        <v>10</v>
      </c>
      <c r="D6" s="237" t="s">
        <v>11</v>
      </c>
      <c r="E6" s="237" t="s">
        <v>12</v>
      </c>
      <c r="F6" s="237" t="s">
        <v>13</v>
      </c>
      <c r="G6" s="237" t="s">
        <v>14</v>
      </c>
      <c r="H6" s="56"/>
      <c r="I6" s="102"/>
      <c r="J6" s="247"/>
    </row>
    <row r="7" ht="17" customHeight="1" spans="1:10">
      <c r="A7" s="238" t="s">
        <v>15</v>
      </c>
      <c r="B7" s="239" t="s">
        <v>16</v>
      </c>
      <c r="C7" s="59">
        <v>-4</v>
      </c>
      <c r="D7" s="59">
        <v>-3</v>
      </c>
      <c r="E7" s="60">
        <v>-7</v>
      </c>
      <c r="F7" s="61"/>
      <c r="G7" s="61"/>
      <c r="H7" s="24"/>
      <c r="I7" s="103">
        <f>SUM(Y1+C7+D7+E7+F7+G7+H7)</f>
        <v>86</v>
      </c>
      <c r="J7" s="190"/>
    </row>
    <row r="8" ht="17" customHeight="1" spans="1:10">
      <c r="A8" s="238" t="s">
        <v>17</v>
      </c>
      <c r="B8" s="240" t="s">
        <v>18</v>
      </c>
      <c r="C8" s="59">
        <v>-6</v>
      </c>
      <c r="D8" s="59">
        <v>-1</v>
      </c>
      <c r="E8" s="62">
        <v>-13</v>
      </c>
      <c r="F8" s="61"/>
      <c r="G8" s="61"/>
      <c r="H8" s="24"/>
      <c r="I8" s="103">
        <f>SUM(Y1+C8+D8+E8+F8+G8+H8)</f>
        <v>80</v>
      </c>
      <c r="J8" s="190"/>
    </row>
    <row r="9" ht="17" customHeight="1" spans="1:11">
      <c r="A9" s="238" t="s">
        <v>19</v>
      </c>
      <c r="B9" s="239" t="s">
        <v>20</v>
      </c>
      <c r="C9" s="59">
        <v>-6</v>
      </c>
      <c r="D9" s="59">
        <v>-4</v>
      </c>
      <c r="E9" s="63">
        <v>-5</v>
      </c>
      <c r="F9" s="61">
        <v>-2</v>
      </c>
      <c r="G9" s="61"/>
      <c r="H9" s="64"/>
      <c r="I9" s="105">
        <f>SUM(Y1+C9+D9+E9+F9+G9+H9)</f>
        <v>83</v>
      </c>
      <c r="J9" s="190"/>
      <c r="K9" s="107"/>
    </row>
    <row r="10" ht="17" customHeight="1" spans="1:10">
      <c r="A10" s="238" t="s">
        <v>21</v>
      </c>
      <c r="B10" s="241" t="s">
        <v>22</v>
      </c>
      <c r="C10" s="59"/>
      <c r="D10" s="59">
        <v>-1</v>
      </c>
      <c r="E10" s="63">
        <v>-5</v>
      </c>
      <c r="F10" s="61"/>
      <c r="G10" s="61"/>
      <c r="H10" s="24"/>
      <c r="I10" s="103">
        <f>SUM(Y1+C10+D10+E10+F10+G10+H10)</f>
        <v>94</v>
      </c>
      <c r="J10" s="190"/>
    </row>
    <row r="11" ht="17" customHeight="1" spans="1:10">
      <c r="A11" s="238" t="s">
        <v>23</v>
      </c>
      <c r="B11" s="239" t="s">
        <v>24</v>
      </c>
      <c r="C11" s="59">
        <v>-8</v>
      </c>
      <c r="D11" s="59">
        <v>-2</v>
      </c>
      <c r="E11" s="63"/>
      <c r="F11" s="61"/>
      <c r="G11" s="61"/>
      <c r="H11" s="24"/>
      <c r="I11" s="103">
        <f>SUM(Y1+C11+D11+E11+F11+G11+H11)</f>
        <v>90</v>
      </c>
      <c r="J11" s="190"/>
    </row>
    <row r="12" ht="17" customHeight="1" spans="1:10">
      <c r="A12" s="242" t="s">
        <v>25</v>
      </c>
      <c r="B12" s="243" t="s">
        <v>26</v>
      </c>
      <c r="C12" s="59">
        <v>-3</v>
      </c>
      <c r="D12" s="59">
        <v>-3</v>
      </c>
      <c r="E12" s="63"/>
      <c r="F12" s="61">
        <v>-3.5</v>
      </c>
      <c r="G12" s="61"/>
      <c r="H12" s="24"/>
      <c r="I12" s="103">
        <f>100+C12+D12+E12+F12+G12+H12</f>
        <v>90.5</v>
      </c>
      <c r="J12" s="190"/>
    </row>
    <row r="13" ht="17" customHeight="1" spans="1:10">
      <c r="A13" s="65" t="s">
        <v>27</v>
      </c>
      <c r="B13" s="66"/>
      <c r="C13" s="67"/>
      <c r="D13" s="67"/>
      <c r="E13" s="67"/>
      <c r="F13" s="67"/>
      <c r="G13" s="67"/>
      <c r="H13" s="68"/>
      <c r="I13" s="108">
        <f>AVERAGE(I7:I12)</f>
        <v>87.25</v>
      </c>
      <c r="J13" s="190"/>
    </row>
    <row r="14" ht="17" customHeight="1" spans="1:10">
      <c r="A14" s="163">
        <v>18145</v>
      </c>
      <c r="B14" s="165" t="s">
        <v>28</v>
      </c>
      <c r="C14" s="71">
        <v>-2</v>
      </c>
      <c r="D14" s="71">
        <v>-1</v>
      </c>
      <c r="E14" s="72"/>
      <c r="F14" s="72"/>
      <c r="G14" s="71"/>
      <c r="H14" s="24"/>
      <c r="I14" s="109">
        <f>SUM(Y1+C14+D14+E14+F14+G14+H14)</f>
        <v>97</v>
      </c>
      <c r="J14" s="190"/>
    </row>
    <row r="15" ht="17" customHeight="1" spans="1:10">
      <c r="A15" s="163">
        <v>18146</v>
      </c>
      <c r="B15" s="165" t="s">
        <v>29</v>
      </c>
      <c r="C15" s="71">
        <v>-4</v>
      </c>
      <c r="D15" s="71">
        <v>-3</v>
      </c>
      <c r="E15" s="72"/>
      <c r="F15" s="72">
        <v>-1.5</v>
      </c>
      <c r="G15" s="71"/>
      <c r="H15" s="24"/>
      <c r="I15" s="109">
        <f>SUM(Y1+C15+D15+E15+F15+G15+H15)</f>
        <v>91.5</v>
      </c>
      <c r="J15" s="190"/>
    </row>
    <row r="16" ht="17" customHeight="1" spans="1:10">
      <c r="A16" s="163">
        <v>18161</v>
      </c>
      <c r="B16" s="165" t="s">
        <v>30</v>
      </c>
      <c r="C16" s="71">
        <v>-2</v>
      </c>
      <c r="D16" s="71">
        <v>-2</v>
      </c>
      <c r="E16" s="72">
        <v>-1</v>
      </c>
      <c r="F16" s="72">
        <v>-1</v>
      </c>
      <c r="G16" s="71"/>
      <c r="H16" s="24"/>
      <c r="I16" s="109">
        <f>SUM(Y1+C16+D16+E16+F16+G16+H16)</f>
        <v>94</v>
      </c>
      <c r="J16" s="190"/>
    </row>
    <row r="17" ht="17" customHeight="1" spans="1:10">
      <c r="A17" s="163">
        <v>18132</v>
      </c>
      <c r="B17" s="165" t="s">
        <v>31</v>
      </c>
      <c r="C17" s="71">
        <v>-2</v>
      </c>
      <c r="D17" s="71">
        <v>-2</v>
      </c>
      <c r="E17" s="72"/>
      <c r="F17" s="72"/>
      <c r="G17" s="71">
        <v>-2</v>
      </c>
      <c r="H17" s="24"/>
      <c r="I17" s="109">
        <f>SUM(Y1+C17+D17+E17+F17+G17+H17)</f>
        <v>94</v>
      </c>
      <c r="J17" s="190"/>
    </row>
    <row r="18" ht="17" customHeight="1" spans="1:10">
      <c r="A18" s="163">
        <v>18141</v>
      </c>
      <c r="B18" s="165" t="s">
        <v>32</v>
      </c>
      <c r="C18" s="71">
        <v>-3</v>
      </c>
      <c r="D18" s="71">
        <v>-2</v>
      </c>
      <c r="E18" s="72">
        <v>-7</v>
      </c>
      <c r="F18" s="72"/>
      <c r="G18" s="71"/>
      <c r="H18" s="24"/>
      <c r="I18" s="109">
        <f>SUM(Y1+C18+D18+E18+F18+G18+H18)</f>
        <v>88</v>
      </c>
      <c r="J18" s="190"/>
    </row>
    <row r="19" ht="17" customHeight="1" spans="1:10">
      <c r="A19" s="163">
        <v>18125</v>
      </c>
      <c r="B19" s="165" t="s">
        <v>33</v>
      </c>
      <c r="C19" s="71"/>
      <c r="D19" s="71">
        <v>-2</v>
      </c>
      <c r="E19" s="72"/>
      <c r="F19" s="72"/>
      <c r="G19" s="71"/>
      <c r="H19" s="24"/>
      <c r="I19" s="109">
        <f>SUM(Y1+C19+D19+E19+F19+G19+H19)</f>
        <v>98</v>
      </c>
      <c r="J19" s="190"/>
    </row>
    <row r="20" ht="17" customHeight="1" spans="1:10">
      <c r="A20" s="163">
        <v>18116</v>
      </c>
      <c r="B20" s="165" t="s">
        <v>34</v>
      </c>
      <c r="C20" s="71">
        <v>-3</v>
      </c>
      <c r="D20" s="71">
        <v>-3</v>
      </c>
      <c r="E20" s="72">
        <v>-1</v>
      </c>
      <c r="F20" s="72"/>
      <c r="G20" s="71"/>
      <c r="H20" s="24"/>
      <c r="I20" s="109">
        <f>SUM(Y1+C20+D20+E20+F20+G20+H20)</f>
        <v>93</v>
      </c>
      <c r="J20" s="190"/>
    </row>
    <row r="21" ht="17" customHeight="1" spans="1:10">
      <c r="A21" s="163">
        <v>18111</v>
      </c>
      <c r="B21" s="165" t="s">
        <v>35</v>
      </c>
      <c r="C21" s="71">
        <v>-6</v>
      </c>
      <c r="D21" s="71">
        <v>-2</v>
      </c>
      <c r="E21" s="72">
        <v>-4</v>
      </c>
      <c r="F21" s="72">
        <v>-4</v>
      </c>
      <c r="G21" s="61"/>
      <c r="H21" s="24"/>
      <c r="I21" s="109">
        <f>SUM(Y1+C21+D21+E21+F21+G21+H21)</f>
        <v>84</v>
      </c>
      <c r="J21" s="190"/>
    </row>
    <row r="22" ht="17" customHeight="1" spans="1:10">
      <c r="A22" s="244">
        <v>18115</v>
      </c>
      <c r="B22" s="245" t="s">
        <v>36</v>
      </c>
      <c r="C22" s="71">
        <v>-1</v>
      </c>
      <c r="D22" s="71">
        <v>-3</v>
      </c>
      <c r="E22" s="72"/>
      <c r="F22" s="72">
        <v>-1.5</v>
      </c>
      <c r="G22" s="61"/>
      <c r="H22" s="24"/>
      <c r="I22" s="109">
        <f>100+C22+D22+E22+F22+G22+H22</f>
        <v>94.5</v>
      </c>
      <c r="J22" s="190"/>
    </row>
    <row r="23" ht="17" customHeight="1" spans="1:10">
      <c r="A23" s="163">
        <v>18143</v>
      </c>
      <c r="B23" s="165" t="s">
        <v>37</v>
      </c>
      <c r="C23" s="71">
        <v>-3</v>
      </c>
      <c r="D23" s="71">
        <v>-2</v>
      </c>
      <c r="E23" s="72"/>
      <c r="F23" s="72">
        <v>-1.5</v>
      </c>
      <c r="G23" s="61"/>
      <c r="H23" s="24"/>
      <c r="I23" s="109">
        <f>SUM(Y1+C23+D23+E23+F23+G23+H23)</f>
        <v>93.5</v>
      </c>
      <c r="J23" s="190"/>
    </row>
    <row r="24" ht="17" customHeight="1" spans="1:10">
      <c r="A24" s="65" t="s">
        <v>38</v>
      </c>
      <c r="B24" s="66"/>
      <c r="C24" s="74"/>
      <c r="D24" s="74"/>
      <c r="E24" s="74"/>
      <c r="F24" s="74"/>
      <c r="G24" s="74"/>
      <c r="H24" s="75"/>
      <c r="I24" s="108">
        <f>AVERAGE(I14:I23)</f>
        <v>92.75</v>
      </c>
      <c r="J24" s="190"/>
    </row>
    <row r="25" ht="15" customHeight="1" spans="1:10">
      <c r="A25" s="76" t="s">
        <v>39</v>
      </c>
      <c r="B25" s="77"/>
      <c r="C25" s="78"/>
      <c r="D25" s="79"/>
      <c r="E25" s="79"/>
      <c r="F25" s="79"/>
      <c r="G25" s="79"/>
      <c r="H25" s="80"/>
      <c r="I25" s="108">
        <f>SUM(I13+I24)/2</f>
        <v>90</v>
      </c>
      <c r="J25" s="190"/>
    </row>
    <row r="26" s="43" customFormat="1" ht="17.25" customHeight="1" spans="1:10">
      <c r="A26" s="81" t="s">
        <v>40</v>
      </c>
      <c r="B26" s="82"/>
      <c r="C26" s="83" t="s">
        <v>41</v>
      </c>
      <c r="D26" s="83"/>
      <c r="E26" s="83"/>
      <c r="F26" s="83"/>
      <c r="G26" s="83" t="s">
        <v>42</v>
      </c>
      <c r="H26" s="83"/>
      <c r="I26" s="83"/>
      <c r="J26" s="110"/>
    </row>
    <row r="27" s="43" customFormat="1" ht="15" customHeight="1" spans="1:10">
      <c r="A27" s="84" t="s">
        <v>6</v>
      </c>
      <c r="B27" s="85"/>
      <c r="C27" s="85"/>
      <c r="D27" s="85"/>
      <c r="E27" s="85"/>
      <c r="F27" s="85"/>
      <c r="G27" s="85"/>
      <c r="H27" s="85"/>
      <c r="I27" s="85"/>
      <c r="J27" s="111"/>
    </row>
    <row r="28" s="43" customFormat="1" ht="15" customHeight="1" spans="1:10">
      <c r="A28" s="86" t="s">
        <v>10</v>
      </c>
      <c r="B28" s="219"/>
      <c r="C28" s="219"/>
      <c r="D28" s="219"/>
      <c r="E28" s="219"/>
      <c r="F28" s="219"/>
      <c r="G28" s="219"/>
      <c r="H28" s="219"/>
      <c r="I28" s="225"/>
      <c r="J28" s="192"/>
    </row>
    <row r="29" s="43" customFormat="1" ht="15" customHeight="1" spans="1:10">
      <c r="A29" s="87" t="s">
        <v>43</v>
      </c>
      <c r="B29" s="219"/>
      <c r="C29" s="219"/>
      <c r="D29" s="219"/>
      <c r="E29" s="219"/>
      <c r="F29" s="219"/>
      <c r="G29" s="219"/>
      <c r="H29" s="219"/>
      <c r="I29" s="225"/>
      <c r="J29" s="192"/>
    </row>
    <row r="30" s="43" customFormat="1" ht="15" customHeight="1" spans="1:10">
      <c r="A30" s="88" t="s">
        <v>44</v>
      </c>
      <c r="B30" s="219"/>
      <c r="C30" s="219"/>
      <c r="D30" s="219"/>
      <c r="E30" s="219"/>
      <c r="F30" s="219"/>
      <c r="G30" s="219"/>
      <c r="H30" s="219"/>
      <c r="I30" s="225"/>
      <c r="J30" s="192"/>
    </row>
    <row r="31" s="43" customFormat="1" ht="15" customHeight="1" spans="1:10">
      <c r="A31" s="89" t="s">
        <v>45</v>
      </c>
      <c r="B31" s="219"/>
      <c r="C31" s="219"/>
      <c r="D31" s="219"/>
      <c r="E31" s="219"/>
      <c r="F31" s="219"/>
      <c r="G31" s="219"/>
      <c r="H31" s="219"/>
      <c r="I31" s="225"/>
      <c r="J31" s="192"/>
    </row>
    <row r="32" s="43" customFormat="1" ht="15" customHeight="1" spans="1:10">
      <c r="A32" s="89" t="s">
        <v>46</v>
      </c>
      <c r="B32" s="219"/>
      <c r="C32" s="219"/>
      <c r="D32" s="219"/>
      <c r="E32" s="219"/>
      <c r="F32" s="219"/>
      <c r="G32" s="219"/>
      <c r="H32" s="219"/>
      <c r="I32" s="225"/>
      <c r="J32" s="192"/>
    </row>
    <row r="33" s="43" customFormat="1" ht="15" customHeight="1" spans="1:10">
      <c r="A33" s="86" t="s">
        <v>11</v>
      </c>
      <c r="B33" s="219"/>
      <c r="C33" s="219"/>
      <c r="D33" s="219"/>
      <c r="E33" s="219"/>
      <c r="F33" s="219"/>
      <c r="G33" s="219"/>
      <c r="H33" s="219"/>
      <c r="I33" s="225"/>
      <c r="J33" s="192"/>
    </row>
    <row r="34" s="43" customFormat="1" ht="15" customHeight="1" spans="1:10">
      <c r="A34" s="89" t="s">
        <v>47</v>
      </c>
      <c r="B34" s="219"/>
      <c r="C34" s="219"/>
      <c r="D34" s="219"/>
      <c r="E34" s="219"/>
      <c r="F34" s="219"/>
      <c r="G34" s="219"/>
      <c r="H34" s="219"/>
      <c r="I34" s="225"/>
      <c r="J34" s="192"/>
    </row>
    <row r="35" s="43" customFormat="1" ht="15" customHeight="1" spans="1:10">
      <c r="A35" s="86" t="s">
        <v>12</v>
      </c>
      <c r="B35" s="219"/>
      <c r="C35" s="219"/>
      <c r="D35" s="219"/>
      <c r="E35" s="219"/>
      <c r="F35" s="219"/>
      <c r="G35" s="219"/>
      <c r="H35" s="219"/>
      <c r="I35" s="225"/>
      <c r="J35" s="192"/>
    </row>
    <row r="36" s="43" customFormat="1" ht="15" customHeight="1" spans="1:10">
      <c r="A36" s="89" t="s">
        <v>48</v>
      </c>
      <c r="B36" s="219"/>
      <c r="C36" s="219"/>
      <c r="D36" s="219"/>
      <c r="E36" s="219"/>
      <c r="F36" s="219"/>
      <c r="G36" s="219"/>
      <c r="H36" s="219"/>
      <c r="I36" s="225"/>
      <c r="J36" s="192"/>
    </row>
    <row r="37" s="43" customFormat="1" ht="15" customHeight="1" spans="1:10">
      <c r="A37" s="89" t="s">
        <v>49</v>
      </c>
      <c r="B37" s="219"/>
      <c r="C37" s="219"/>
      <c r="D37" s="219"/>
      <c r="E37" s="219"/>
      <c r="F37" s="219"/>
      <c r="G37" s="219"/>
      <c r="H37" s="219"/>
      <c r="I37" s="225"/>
      <c r="J37" s="192"/>
    </row>
    <row r="38" s="43" customFormat="1" ht="15" customHeight="1" spans="1:10">
      <c r="A38" s="87" t="s">
        <v>50</v>
      </c>
      <c r="B38" s="219"/>
      <c r="C38" s="219"/>
      <c r="D38" s="219"/>
      <c r="E38" s="219"/>
      <c r="F38" s="219"/>
      <c r="G38" s="219"/>
      <c r="H38" s="219"/>
      <c r="I38" s="225"/>
      <c r="J38" s="192"/>
    </row>
    <row r="39" s="43" customFormat="1" ht="15" customHeight="1" spans="1:10">
      <c r="A39" s="86" t="s">
        <v>13</v>
      </c>
      <c r="B39" s="219"/>
      <c r="C39" s="219"/>
      <c r="D39" s="219"/>
      <c r="E39" s="219"/>
      <c r="F39" s="219"/>
      <c r="G39" s="219"/>
      <c r="H39" s="219"/>
      <c r="I39" s="225"/>
      <c r="J39" s="192"/>
    </row>
    <row r="40" s="43" customFormat="1" ht="15" customHeight="1" spans="1:10">
      <c r="A40" s="89" t="s">
        <v>51</v>
      </c>
      <c r="B40" s="219"/>
      <c r="C40" s="219"/>
      <c r="D40" s="219"/>
      <c r="E40" s="219"/>
      <c r="F40" s="219"/>
      <c r="G40" s="219"/>
      <c r="H40" s="219"/>
      <c r="I40" s="225"/>
      <c r="J40" s="192"/>
    </row>
    <row r="41" s="43" customFormat="1" ht="15" customHeight="1" spans="1:10">
      <c r="A41" s="89" t="s">
        <v>52</v>
      </c>
      <c r="B41" s="219"/>
      <c r="C41" s="219"/>
      <c r="D41" s="219"/>
      <c r="E41" s="219"/>
      <c r="F41" s="219"/>
      <c r="G41" s="219"/>
      <c r="H41" s="219"/>
      <c r="I41" s="225"/>
      <c r="J41" s="192"/>
    </row>
    <row r="42" s="43" customFormat="1" ht="15" customHeight="1" spans="1:10">
      <c r="A42" s="89" t="s">
        <v>53</v>
      </c>
      <c r="B42" s="219"/>
      <c r="C42" s="219"/>
      <c r="D42" s="219"/>
      <c r="E42" s="219"/>
      <c r="F42" s="219"/>
      <c r="G42" s="219"/>
      <c r="H42" s="219"/>
      <c r="I42" s="225"/>
      <c r="J42" s="192"/>
    </row>
    <row r="43" s="43" customFormat="1" ht="15" customHeight="1" spans="1:10">
      <c r="A43" s="88" t="s">
        <v>54</v>
      </c>
      <c r="B43" s="219"/>
      <c r="C43" s="219"/>
      <c r="D43" s="219"/>
      <c r="E43" s="219"/>
      <c r="F43" s="219"/>
      <c r="G43" s="219"/>
      <c r="H43" s="219"/>
      <c r="I43" s="225"/>
      <c r="J43" s="192"/>
    </row>
    <row r="44" s="43" customFormat="1" ht="15" customHeight="1" spans="1:10">
      <c r="A44" s="86" t="s">
        <v>14</v>
      </c>
      <c r="B44" s="219"/>
      <c r="C44" s="219"/>
      <c r="D44" s="219"/>
      <c r="E44" s="219"/>
      <c r="F44" s="219"/>
      <c r="G44" s="219"/>
      <c r="H44" s="219"/>
      <c r="I44" s="225"/>
      <c r="J44" s="192"/>
    </row>
    <row r="45" s="43" customFormat="1" ht="15" customHeight="1" spans="1:10">
      <c r="A45" s="87" t="s">
        <v>55</v>
      </c>
      <c r="B45" s="219"/>
      <c r="C45" s="219"/>
      <c r="D45" s="219"/>
      <c r="E45" s="219"/>
      <c r="F45" s="219"/>
      <c r="G45" s="219"/>
      <c r="H45" s="219"/>
      <c r="I45" s="225"/>
      <c r="J45" s="192"/>
    </row>
    <row r="46" s="43" customFormat="1" ht="15" customHeight="1" spans="1:10">
      <c r="A46" s="87" t="s">
        <v>56</v>
      </c>
      <c r="B46" s="219"/>
      <c r="C46" s="219"/>
      <c r="D46" s="219"/>
      <c r="E46" s="219"/>
      <c r="F46" s="219"/>
      <c r="G46" s="219"/>
      <c r="H46" s="219"/>
      <c r="I46" s="225"/>
      <c r="J46" s="192"/>
    </row>
    <row r="47" s="43" customFormat="1" ht="15" customHeight="1" spans="1:10">
      <c r="A47" s="88" t="s">
        <v>57</v>
      </c>
      <c r="B47" s="219"/>
      <c r="C47" s="219"/>
      <c r="D47" s="219"/>
      <c r="E47" s="219"/>
      <c r="F47" s="219"/>
      <c r="G47" s="219"/>
      <c r="H47" s="219"/>
      <c r="I47" s="225"/>
      <c r="J47" s="192"/>
    </row>
    <row r="48" s="43" customFormat="1" ht="15" customHeight="1" spans="1:10">
      <c r="A48" s="86" t="s">
        <v>7</v>
      </c>
      <c r="B48" s="219"/>
      <c r="C48" s="219"/>
      <c r="D48" s="219"/>
      <c r="E48" s="219"/>
      <c r="F48" s="219"/>
      <c r="G48" s="219"/>
      <c r="H48" s="219"/>
      <c r="I48" s="225"/>
      <c r="J48" s="192"/>
    </row>
    <row r="49" s="43" customFormat="1" ht="15" customHeight="1" spans="1:10">
      <c r="A49" s="89" t="s">
        <v>58</v>
      </c>
      <c r="B49" s="219"/>
      <c r="C49" s="219"/>
      <c r="D49" s="220" t="s">
        <v>59</v>
      </c>
      <c r="E49" s="219"/>
      <c r="F49" s="219"/>
      <c r="G49" s="220" t="s">
        <v>60</v>
      </c>
      <c r="H49" s="220"/>
      <c r="I49" s="225"/>
      <c r="J49" s="192"/>
    </row>
    <row r="50" s="43" customFormat="1" ht="15" customHeight="1" spans="1:10">
      <c r="A50" s="88"/>
      <c r="B50" s="219"/>
      <c r="C50" s="219"/>
      <c r="D50" s="219"/>
      <c r="E50" s="219"/>
      <c r="F50" s="219"/>
      <c r="G50" s="219"/>
      <c r="H50" s="219"/>
      <c r="I50" s="225"/>
      <c r="J50" s="192"/>
    </row>
    <row r="51" s="43" customFormat="1" ht="33.75" customHeight="1" spans="1:10">
      <c r="A51" s="88"/>
      <c r="B51" s="219"/>
      <c r="C51" s="219"/>
      <c r="D51" s="221"/>
      <c r="E51" s="222" t="s">
        <v>61</v>
      </c>
      <c r="F51" s="222"/>
      <c r="G51" s="222"/>
      <c r="H51" s="92" t="s">
        <v>62</v>
      </c>
      <c r="I51" s="92"/>
      <c r="J51" s="114"/>
    </row>
    <row r="52" ht="14.25" spans="1:10">
      <c r="A52" s="88"/>
      <c r="B52" s="219"/>
      <c r="C52" s="219"/>
      <c r="D52" s="219"/>
      <c r="E52" s="219"/>
      <c r="F52" s="219"/>
      <c r="G52" s="219"/>
      <c r="H52" s="219"/>
      <c r="I52" s="225"/>
      <c r="J52" s="193"/>
    </row>
    <row r="53" ht="19.95" customHeight="1" spans="1:10">
      <c r="A53" s="93"/>
      <c r="B53" s="94"/>
      <c r="C53" s="94"/>
      <c r="D53" s="95"/>
      <c r="E53" s="96">
        <v>43572</v>
      </c>
      <c r="F53" s="96"/>
      <c r="G53" s="96"/>
      <c r="H53" s="96"/>
      <c r="I53" s="96"/>
      <c r="J53" s="116"/>
    </row>
  </sheetData>
  <mergeCells count="23">
    <mergeCell ref="A3:C3"/>
    <mergeCell ref="D3:G3"/>
    <mergeCell ref="H3:J3"/>
    <mergeCell ref="C4:G4"/>
    <mergeCell ref="A13:B13"/>
    <mergeCell ref="C13:H13"/>
    <mergeCell ref="A24:B24"/>
    <mergeCell ref="C24:H24"/>
    <mergeCell ref="A25:B25"/>
    <mergeCell ref="C25:H25"/>
    <mergeCell ref="A26:B26"/>
    <mergeCell ref="C26:F26"/>
    <mergeCell ref="G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71" right="0.71" top="0.67" bottom="0.59" header="0.31" footer="0.31"/>
  <pageSetup paperSize="9" orientation="portrait"/>
  <headerFooter alignWithMargins="0" scaleWithDoc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L12"/>
  <sheetViews>
    <sheetView topLeftCell="A4" workbookViewId="0">
      <selection activeCell="P5" sqref="P5"/>
    </sheetView>
  </sheetViews>
  <sheetFormatPr defaultColWidth="8.89166666666667" defaultRowHeight="14.25"/>
  <cols>
    <col min="3" max="3" width="13.775" customWidth="1"/>
    <col min="4" max="4" width="13.225" customWidth="1"/>
    <col min="5" max="5" width="11" customWidth="1"/>
    <col min="6" max="8" width="9.10833333333333" customWidth="1"/>
    <col min="9" max="9" width="11.1083333333333" customWidth="1"/>
    <col min="10" max="12" width="9.10833333333333" customWidth="1"/>
  </cols>
  <sheetData>
    <row r="1" ht="53" customHeight="1" spans="1:12">
      <c r="A1" s="1" t="s">
        <v>249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4.05" customHeight="1" spans="1:12">
      <c r="A2" s="2" t="s">
        <v>250</v>
      </c>
      <c r="B2" s="3"/>
      <c r="C2" s="4" t="s">
        <v>251</v>
      </c>
      <c r="D2" s="4"/>
      <c r="E2" s="5" t="s">
        <v>252</v>
      </c>
      <c r="F2" s="6"/>
      <c r="G2" s="6"/>
      <c r="H2" s="6"/>
      <c r="I2" s="6"/>
      <c r="J2" s="6"/>
      <c r="K2" s="6"/>
      <c r="L2" s="39"/>
    </row>
    <row r="3" ht="34.05" customHeight="1" spans="1:12">
      <c r="A3" s="7"/>
      <c r="B3" s="8"/>
      <c r="C3" s="9" t="s">
        <v>253</v>
      </c>
      <c r="D3" s="9" t="s">
        <v>254</v>
      </c>
      <c r="E3" s="10" t="s">
        <v>5</v>
      </c>
      <c r="F3" s="11" t="s">
        <v>255</v>
      </c>
      <c r="G3" s="12"/>
      <c r="H3" s="13"/>
      <c r="I3" s="10" t="s">
        <v>5</v>
      </c>
      <c r="J3" s="11" t="s">
        <v>255</v>
      </c>
      <c r="K3" s="12"/>
      <c r="L3" s="40"/>
    </row>
    <row r="4" ht="40.95" customHeight="1" spans="1:12">
      <c r="A4" s="14" t="s">
        <v>1</v>
      </c>
      <c r="B4" s="15"/>
      <c r="C4" s="16">
        <v>2</v>
      </c>
      <c r="D4" s="16">
        <v>2</v>
      </c>
      <c r="E4" s="17"/>
      <c r="F4" s="18"/>
      <c r="G4" s="19"/>
      <c r="H4" s="20"/>
      <c r="I4" s="17"/>
      <c r="J4" s="18"/>
      <c r="K4" s="19"/>
      <c r="L4" s="41"/>
    </row>
    <row r="5" ht="40.95" customHeight="1" spans="1:12">
      <c r="A5" s="14" t="s">
        <v>63</v>
      </c>
      <c r="B5" s="15"/>
      <c r="C5" s="16">
        <v>2</v>
      </c>
      <c r="D5" s="16">
        <v>2</v>
      </c>
      <c r="E5" s="21" t="s">
        <v>68</v>
      </c>
      <c r="F5" s="22" t="s">
        <v>69</v>
      </c>
      <c r="G5" s="22"/>
      <c r="H5" s="22"/>
      <c r="I5" s="17"/>
      <c r="J5" s="18"/>
      <c r="K5" s="19"/>
      <c r="L5" s="41"/>
    </row>
    <row r="6" ht="40.95" customHeight="1" spans="1:12">
      <c r="A6" s="23" t="s">
        <v>93</v>
      </c>
      <c r="B6" s="24"/>
      <c r="C6" s="9">
        <v>2</v>
      </c>
      <c r="D6" s="9">
        <v>2</v>
      </c>
      <c r="E6" s="24" t="s">
        <v>96</v>
      </c>
      <c r="F6" s="25" t="s">
        <v>69</v>
      </c>
      <c r="G6" s="26"/>
      <c r="H6" s="27"/>
      <c r="I6" s="17"/>
      <c r="J6" s="18"/>
      <c r="K6" s="19"/>
      <c r="L6" s="41"/>
    </row>
    <row r="7" ht="40.95" customHeight="1" spans="1:12">
      <c r="A7" s="28" t="s">
        <v>123</v>
      </c>
      <c r="B7" s="29"/>
      <c r="C7" s="16">
        <v>2</v>
      </c>
      <c r="D7" s="16">
        <v>2</v>
      </c>
      <c r="E7" s="17"/>
      <c r="F7" s="18"/>
      <c r="G7" s="19"/>
      <c r="H7" s="20"/>
      <c r="I7" s="17"/>
      <c r="J7" s="18"/>
      <c r="K7" s="19"/>
      <c r="L7" s="41"/>
    </row>
    <row r="8" ht="40.95" customHeight="1" spans="1:12">
      <c r="A8" s="23" t="s">
        <v>142</v>
      </c>
      <c r="B8" s="24"/>
      <c r="C8" s="9">
        <v>2</v>
      </c>
      <c r="D8" s="9">
        <v>2</v>
      </c>
      <c r="E8" s="24" t="s">
        <v>256</v>
      </c>
      <c r="F8" s="25" t="s">
        <v>257</v>
      </c>
      <c r="G8" s="26"/>
      <c r="H8" s="27"/>
      <c r="I8" s="17"/>
      <c r="J8" s="18"/>
      <c r="K8" s="19"/>
      <c r="L8" s="41"/>
    </row>
    <row r="9" ht="40.95" customHeight="1" spans="1:12">
      <c r="A9" s="23" t="s">
        <v>161</v>
      </c>
      <c r="B9" s="24"/>
      <c r="C9" s="9">
        <v>2</v>
      </c>
      <c r="D9" s="9">
        <v>2</v>
      </c>
      <c r="E9" s="30" t="s">
        <v>169</v>
      </c>
      <c r="F9" s="25" t="s">
        <v>170</v>
      </c>
      <c r="G9" s="26"/>
      <c r="H9" s="27"/>
      <c r="I9" s="17"/>
      <c r="J9" s="18"/>
      <c r="K9" s="19"/>
      <c r="L9" s="41"/>
    </row>
    <row r="10" ht="40.95" customHeight="1" spans="1:12">
      <c r="A10" s="23" t="s">
        <v>186</v>
      </c>
      <c r="B10" s="24"/>
      <c r="C10" s="9">
        <v>2</v>
      </c>
      <c r="D10" s="9">
        <v>2</v>
      </c>
      <c r="E10" s="31" t="s">
        <v>204</v>
      </c>
      <c r="F10" s="25" t="s">
        <v>170</v>
      </c>
      <c r="G10" s="26"/>
      <c r="H10" s="27"/>
      <c r="I10" s="17"/>
      <c r="J10" s="18"/>
      <c r="K10" s="19"/>
      <c r="L10" s="41"/>
    </row>
    <row r="11" ht="40.95" customHeight="1" spans="1:12">
      <c r="A11" s="23" t="s">
        <v>209</v>
      </c>
      <c r="B11" s="24"/>
      <c r="C11" s="9">
        <v>2</v>
      </c>
      <c r="D11" s="9">
        <v>2</v>
      </c>
      <c r="E11" s="17"/>
      <c r="F11" s="18"/>
      <c r="G11" s="19"/>
      <c r="H11" s="20"/>
      <c r="I11" s="17"/>
      <c r="J11" s="18"/>
      <c r="K11" s="19"/>
      <c r="L11" s="41"/>
    </row>
    <row r="12" ht="40.95" customHeight="1" spans="1:12">
      <c r="A12" s="32" t="s">
        <v>230</v>
      </c>
      <c r="B12" s="33"/>
      <c r="C12" s="34">
        <v>2</v>
      </c>
      <c r="D12" s="34">
        <v>2</v>
      </c>
      <c r="E12" s="35"/>
      <c r="F12" s="36"/>
      <c r="G12" s="37"/>
      <c r="H12" s="38"/>
      <c r="I12" s="35"/>
      <c r="J12" s="36"/>
      <c r="K12" s="37"/>
      <c r="L12" s="42"/>
    </row>
  </sheetData>
  <mergeCells count="33">
    <mergeCell ref="A1:L1"/>
    <mergeCell ref="C2:D2"/>
    <mergeCell ref="E2:L2"/>
    <mergeCell ref="F3:H3"/>
    <mergeCell ref="J3:L3"/>
    <mergeCell ref="A4:B4"/>
    <mergeCell ref="F4:H4"/>
    <mergeCell ref="J4:L4"/>
    <mergeCell ref="A5:B5"/>
    <mergeCell ref="F5:H5"/>
    <mergeCell ref="J5:L5"/>
    <mergeCell ref="A6:B6"/>
    <mergeCell ref="F6:H6"/>
    <mergeCell ref="J6:L6"/>
    <mergeCell ref="A7:B7"/>
    <mergeCell ref="F7:H7"/>
    <mergeCell ref="J7:L7"/>
    <mergeCell ref="A8:B8"/>
    <mergeCell ref="F8:H8"/>
    <mergeCell ref="J8:L8"/>
    <mergeCell ref="A9:B9"/>
    <mergeCell ref="F9:H9"/>
    <mergeCell ref="J9:L9"/>
    <mergeCell ref="A10:B10"/>
    <mergeCell ref="F10:H10"/>
    <mergeCell ref="J10:L10"/>
    <mergeCell ref="A11:B11"/>
    <mergeCell ref="F11:H11"/>
    <mergeCell ref="J11:L11"/>
    <mergeCell ref="A12:B12"/>
    <mergeCell ref="F12:H12"/>
    <mergeCell ref="J12:L12"/>
    <mergeCell ref="A2:B3"/>
  </mergeCells>
  <printOptions horizontalCentered="1" verticalCentered="1"/>
  <pageMargins left="0.75" right="0.75" top="1" bottom="1" header="0.51" footer="0.5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3"/>
  <sheetViews>
    <sheetView zoomScale="99" zoomScaleNormal="99" workbookViewId="0">
      <selection activeCell="D3" sqref="D3:G3"/>
    </sheetView>
  </sheetViews>
  <sheetFormatPr defaultColWidth="12.3333333333333" defaultRowHeight="13.95" customHeight="1"/>
  <cols>
    <col min="1" max="1" width="8.89166666666667" customWidth="1"/>
    <col min="2" max="2" width="10.325" customWidth="1"/>
    <col min="3" max="8" width="9.31666666666667" customWidth="1"/>
    <col min="9" max="9" width="12.8916666666667" style="44" customWidth="1"/>
    <col min="10" max="10" width="11.8916666666667" style="45" customWidth="1"/>
    <col min="11" max="32" width="9" customWidth="1"/>
    <col min="33" max="224" width="12.3333333333333" customWidth="1"/>
    <col min="225" max="255" width="9" customWidth="1"/>
  </cols>
  <sheetData>
    <row r="1" ht="18" customHeight="1" spans="1:26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97"/>
      <c r="Z1">
        <v>100</v>
      </c>
    </row>
    <row r="2" ht="18" customHeight="1" spans="1:10">
      <c r="A2" s="48"/>
      <c r="B2" s="117"/>
      <c r="C2" s="117"/>
      <c r="D2" s="117"/>
      <c r="E2" s="117"/>
      <c r="F2" s="117"/>
      <c r="G2" s="117"/>
      <c r="H2" s="117"/>
      <c r="I2" s="117"/>
      <c r="J2" s="98"/>
    </row>
    <row r="3" ht="24" customHeight="1" spans="1:10">
      <c r="A3" s="50" t="s">
        <v>63</v>
      </c>
      <c r="B3" s="51"/>
      <c r="C3" s="51"/>
      <c r="D3" s="118" t="s">
        <v>64</v>
      </c>
      <c r="E3" s="118"/>
      <c r="F3" s="118"/>
      <c r="G3" s="118"/>
      <c r="H3" s="118" t="s">
        <v>3</v>
      </c>
      <c r="I3" s="118"/>
      <c r="J3" s="131"/>
    </row>
    <row r="4" ht="16" customHeight="1" spans="1:10">
      <c r="A4" s="55" t="s">
        <v>4</v>
      </c>
      <c r="B4" s="56" t="s">
        <v>5</v>
      </c>
      <c r="C4" s="22" t="s">
        <v>6</v>
      </c>
      <c r="D4" s="22"/>
      <c r="E4" s="22"/>
      <c r="F4" s="22"/>
      <c r="G4" s="22"/>
      <c r="H4" s="56" t="s">
        <v>7</v>
      </c>
      <c r="I4" s="229" t="s">
        <v>8</v>
      </c>
      <c r="J4" s="230" t="s">
        <v>9</v>
      </c>
    </row>
    <row r="5" ht="16" customHeight="1" spans="1:10">
      <c r="A5" s="55"/>
      <c r="B5" s="56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56"/>
      <c r="I5" s="231"/>
      <c r="J5" s="232"/>
    </row>
    <row r="6" ht="16" customHeight="1" spans="1:10">
      <c r="A6" s="55"/>
      <c r="B6" s="56"/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56"/>
      <c r="I6" s="233"/>
      <c r="J6" s="166"/>
    </row>
    <row r="7" ht="17" customHeight="1" spans="1:10">
      <c r="A7" s="226" t="s">
        <v>65</v>
      </c>
      <c r="B7" s="21" t="s">
        <v>66</v>
      </c>
      <c r="C7" s="59">
        <v>-2</v>
      </c>
      <c r="D7" s="59">
        <v>-1</v>
      </c>
      <c r="E7" s="60">
        <v>-20</v>
      </c>
      <c r="F7" s="61">
        <v>-5</v>
      </c>
      <c r="G7" s="61"/>
      <c r="H7" s="24"/>
      <c r="I7" s="103">
        <f>SUM(Z1+C7+D7+E7+F7+G7+H7)</f>
        <v>72</v>
      </c>
      <c r="J7" s="234"/>
    </row>
    <row r="8" ht="17" customHeight="1" spans="1:10">
      <c r="A8" s="226">
        <v>17231</v>
      </c>
      <c r="B8" s="21" t="s">
        <v>67</v>
      </c>
      <c r="C8" s="59">
        <v>-2</v>
      </c>
      <c r="D8" s="59">
        <v>-1</v>
      </c>
      <c r="E8" s="62">
        <v>-20</v>
      </c>
      <c r="F8" s="61">
        <v>-5</v>
      </c>
      <c r="G8" s="61"/>
      <c r="H8" s="24"/>
      <c r="I8" s="103">
        <f>SUM(Z1+C8+D8+E8+F8+G8+H8)</f>
        <v>72</v>
      </c>
      <c r="J8" s="234"/>
    </row>
    <row r="9" ht="17" customHeight="1" spans="1:12">
      <c r="A9" s="226">
        <v>17271</v>
      </c>
      <c r="B9" s="21" t="s">
        <v>68</v>
      </c>
      <c r="C9" s="59">
        <v>-11</v>
      </c>
      <c r="D9" s="59">
        <v>-1</v>
      </c>
      <c r="E9" s="63">
        <v>-4</v>
      </c>
      <c r="F9" s="61">
        <v>-5</v>
      </c>
      <c r="G9" s="61"/>
      <c r="H9" s="64"/>
      <c r="I9" s="105">
        <f>SUM(Z1+C9+D9+E9+F9+G9+H9)</f>
        <v>79</v>
      </c>
      <c r="J9" s="235" t="s">
        <v>69</v>
      </c>
      <c r="L9" s="107"/>
    </row>
    <row r="10" ht="17" customHeight="1" spans="1:10">
      <c r="A10" s="226">
        <v>17273</v>
      </c>
      <c r="B10" s="21" t="s">
        <v>70</v>
      </c>
      <c r="C10" s="59">
        <v>-6</v>
      </c>
      <c r="D10" s="59">
        <v>-1</v>
      </c>
      <c r="E10" s="63">
        <v>-4</v>
      </c>
      <c r="F10" s="61">
        <v>-5</v>
      </c>
      <c r="G10" s="61"/>
      <c r="H10" s="24"/>
      <c r="I10" s="103">
        <f>SUM(Z1+C10+D10+E10+F10+G10+H10)</f>
        <v>84</v>
      </c>
      <c r="J10" s="234"/>
    </row>
    <row r="11" ht="17" customHeight="1" spans="1:10">
      <c r="A11" s="226">
        <v>17274</v>
      </c>
      <c r="B11" s="21" t="s">
        <v>71</v>
      </c>
      <c r="C11" s="59">
        <v>-7</v>
      </c>
      <c r="D11" s="59">
        <v>-1</v>
      </c>
      <c r="E11" s="63">
        <v>-7</v>
      </c>
      <c r="F11" s="61">
        <v>-5</v>
      </c>
      <c r="G11" s="61"/>
      <c r="H11" s="24"/>
      <c r="I11" s="103">
        <f>SUM(Z1+C11+D11+E11+F11+G11+H11)</f>
        <v>80</v>
      </c>
      <c r="J11" s="234"/>
    </row>
    <row r="12" ht="17" customHeight="1" spans="1:10">
      <c r="A12" s="226">
        <v>17211</v>
      </c>
      <c r="B12" s="21" t="s">
        <v>72</v>
      </c>
      <c r="C12" s="59">
        <v>-3</v>
      </c>
      <c r="D12" s="59">
        <v>-3</v>
      </c>
      <c r="E12" s="63"/>
      <c r="F12" s="61"/>
      <c r="G12" s="61"/>
      <c r="H12" s="24"/>
      <c r="I12" s="103">
        <f>100+C12+D12+E12+F12+G12+H12</f>
        <v>94</v>
      </c>
      <c r="J12" s="234"/>
    </row>
    <row r="13" ht="17" customHeight="1" spans="1:10">
      <c r="A13" s="122" t="s">
        <v>27</v>
      </c>
      <c r="B13" s="68"/>
      <c r="C13" s="67"/>
      <c r="D13" s="67"/>
      <c r="E13" s="67"/>
      <c r="F13" s="67"/>
      <c r="G13" s="67"/>
      <c r="H13" s="68"/>
      <c r="I13" s="108">
        <f>AVERAGE(I7:I12)</f>
        <v>80.1666666666667</v>
      </c>
      <c r="J13" s="234"/>
    </row>
    <row r="14" ht="17" customHeight="1" spans="1:10">
      <c r="A14" s="227" t="s">
        <v>73</v>
      </c>
      <c r="B14" s="228" t="s">
        <v>74</v>
      </c>
      <c r="C14" s="71">
        <v>-2</v>
      </c>
      <c r="D14" s="71">
        <v>-2</v>
      </c>
      <c r="E14" s="72">
        <v>-6</v>
      </c>
      <c r="F14" s="72">
        <v>-3</v>
      </c>
      <c r="G14" s="71"/>
      <c r="H14" s="24"/>
      <c r="I14" s="109">
        <f>SUM(Z1+C14+D14+E14+F14+G14+H14)</f>
        <v>87</v>
      </c>
      <c r="J14" s="234"/>
    </row>
    <row r="15" ht="17" customHeight="1" spans="1:10">
      <c r="A15" s="227" t="s">
        <v>75</v>
      </c>
      <c r="B15" s="228" t="s">
        <v>76</v>
      </c>
      <c r="C15" s="71">
        <v>-2</v>
      </c>
      <c r="D15" s="71">
        <v>-2</v>
      </c>
      <c r="E15" s="72">
        <v>-4</v>
      </c>
      <c r="F15" s="72">
        <v>-3</v>
      </c>
      <c r="G15" s="71"/>
      <c r="H15" s="24"/>
      <c r="I15" s="109">
        <f>SUM(Z1+C15+D15+E15+F15+G15+H15)</f>
        <v>89</v>
      </c>
      <c r="J15" s="234"/>
    </row>
    <row r="16" ht="17" customHeight="1" spans="1:10">
      <c r="A16" s="227" t="s">
        <v>77</v>
      </c>
      <c r="B16" s="228" t="s">
        <v>78</v>
      </c>
      <c r="C16" s="71">
        <v>-2</v>
      </c>
      <c r="D16" s="71">
        <v>-2</v>
      </c>
      <c r="E16" s="72">
        <v>-2</v>
      </c>
      <c r="F16" s="72">
        <v>-3</v>
      </c>
      <c r="G16" s="71"/>
      <c r="H16" s="24"/>
      <c r="I16" s="109">
        <f>SUM(Z1+C16+D16+E16+F16+G16+H16)</f>
        <v>91</v>
      </c>
      <c r="J16" s="234"/>
    </row>
    <row r="17" ht="17" customHeight="1" spans="1:10">
      <c r="A17" s="227" t="s">
        <v>79</v>
      </c>
      <c r="B17" s="228" t="s">
        <v>80</v>
      </c>
      <c r="C17" s="71">
        <v>-2</v>
      </c>
      <c r="D17" s="71">
        <v>-2</v>
      </c>
      <c r="E17" s="72">
        <v>-12</v>
      </c>
      <c r="F17" s="72">
        <v>-5</v>
      </c>
      <c r="G17" s="71"/>
      <c r="H17" s="24"/>
      <c r="I17" s="109">
        <f>SUM(Z1+C17+D17+E17+F17+G17+H17)</f>
        <v>79</v>
      </c>
      <c r="J17" s="234"/>
    </row>
    <row r="18" ht="17" customHeight="1" spans="1:10">
      <c r="A18" s="227" t="s">
        <v>81</v>
      </c>
      <c r="B18" s="228" t="s">
        <v>82</v>
      </c>
      <c r="C18" s="71">
        <v>-2</v>
      </c>
      <c r="D18" s="71">
        <v>-2</v>
      </c>
      <c r="E18" s="72">
        <v>-12</v>
      </c>
      <c r="F18" s="72">
        <v>-3</v>
      </c>
      <c r="G18" s="71"/>
      <c r="H18" s="24"/>
      <c r="I18" s="109">
        <f>SUM(Z1+C18+D18+E18+F18+G18+H18)</f>
        <v>81</v>
      </c>
      <c r="J18" s="234"/>
    </row>
    <row r="19" ht="17" customHeight="1" spans="1:10">
      <c r="A19" s="227" t="s">
        <v>83</v>
      </c>
      <c r="B19" s="228" t="s">
        <v>84</v>
      </c>
      <c r="C19" s="71">
        <v>-3</v>
      </c>
      <c r="D19" s="71">
        <v>-2</v>
      </c>
      <c r="E19" s="72">
        <v>-10</v>
      </c>
      <c r="F19" s="72">
        <v>-3</v>
      </c>
      <c r="G19" s="71"/>
      <c r="H19" s="24"/>
      <c r="I19" s="109">
        <f>SUM(Z1+C19+D19+E19+F19+G19+H19)</f>
        <v>82</v>
      </c>
      <c r="J19" s="234"/>
    </row>
    <row r="20" ht="17" customHeight="1" spans="1:10">
      <c r="A20" s="227" t="s">
        <v>85</v>
      </c>
      <c r="B20" s="228" t="s">
        <v>86</v>
      </c>
      <c r="C20" s="71">
        <v>-2</v>
      </c>
      <c r="D20" s="71">
        <v>-1</v>
      </c>
      <c r="E20" s="72">
        <v>-7</v>
      </c>
      <c r="F20" s="72">
        <v>-3</v>
      </c>
      <c r="G20" s="71"/>
      <c r="H20" s="24"/>
      <c r="I20" s="109">
        <f>SUM(Z1+C20+D20+E20+F20+G20+H20)</f>
        <v>87</v>
      </c>
      <c r="J20" s="234"/>
    </row>
    <row r="21" ht="17" customHeight="1" spans="1:10">
      <c r="A21" s="227" t="s">
        <v>87</v>
      </c>
      <c r="B21" s="228" t="s">
        <v>88</v>
      </c>
      <c r="C21" s="71">
        <v>-3</v>
      </c>
      <c r="D21" s="71">
        <v>-2</v>
      </c>
      <c r="E21" s="72">
        <v>-9</v>
      </c>
      <c r="F21" s="72">
        <v>-2</v>
      </c>
      <c r="G21" s="61"/>
      <c r="H21" s="24"/>
      <c r="I21" s="109">
        <f>SUM(Z1+C21+D21+E21+F21+G21+H21)</f>
        <v>84</v>
      </c>
      <c r="J21" s="234"/>
    </row>
    <row r="22" ht="17" customHeight="1" spans="1:10">
      <c r="A22" s="119" t="s">
        <v>85</v>
      </c>
      <c r="B22" s="228" t="s">
        <v>89</v>
      </c>
      <c r="C22" s="71">
        <v>-5</v>
      </c>
      <c r="D22" s="71">
        <v>-2</v>
      </c>
      <c r="E22" s="72">
        <v>-5</v>
      </c>
      <c r="F22" s="72">
        <v>-3</v>
      </c>
      <c r="G22" s="61"/>
      <c r="H22" s="24"/>
      <c r="I22" s="109">
        <f>SUM(Z1+C22+D22+E22+F22+G22+H22)</f>
        <v>85</v>
      </c>
      <c r="J22" s="234"/>
    </row>
    <row r="23" ht="17" customHeight="1" spans="1:10">
      <c r="A23" s="119" t="s">
        <v>75</v>
      </c>
      <c r="B23" s="228" t="s">
        <v>90</v>
      </c>
      <c r="C23" s="71"/>
      <c r="D23" s="71">
        <v>-2</v>
      </c>
      <c r="E23" s="72">
        <v>-5</v>
      </c>
      <c r="F23" s="72">
        <v>-3</v>
      </c>
      <c r="G23" s="61"/>
      <c r="H23" s="24"/>
      <c r="I23" s="109">
        <f>SUM(Z1+C23+D23+E23+F23+G23+H23)</f>
        <v>90</v>
      </c>
      <c r="J23" s="234"/>
    </row>
    <row r="24" ht="17" customHeight="1" spans="1:10">
      <c r="A24" s="122" t="s">
        <v>38</v>
      </c>
      <c r="B24" s="68"/>
      <c r="C24" s="74"/>
      <c r="D24" s="74"/>
      <c r="E24" s="74"/>
      <c r="F24" s="74"/>
      <c r="G24" s="74"/>
      <c r="H24" s="75"/>
      <c r="I24" s="108">
        <f>AVERAGE(I14:I23)</f>
        <v>85.5</v>
      </c>
      <c r="J24" s="234"/>
    </row>
    <row r="25" ht="15" customHeight="1" spans="1:10">
      <c r="A25" s="76" t="s">
        <v>39</v>
      </c>
      <c r="B25" s="77"/>
      <c r="C25" s="78"/>
      <c r="D25" s="79"/>
      <c r="E25" s="79"/>
      <c r="F25" s="79"/>
      <c r="G25" s="79"/>
      <c r="H25" s="80"/>
      <c r="I25" s="108">
        <f>SUM(I13+I24)/2</f>
        <v>82.8333333333333</v>
      </c>
      <c r="J25" s="234"/>
    </row>
    <row r="26" s="43" customFormat="1" ht="17.25" customHeight="1" spans="1:10">
      <c r="A26" s="81" t="s">
        <v>40</v>
      </c>
      <c r="B26" s="82"/>
      <c r="C26" s="83" t="s">
        <v>91</v>
      </c>
      <c r="D26" s="83"/>
      <c r="E26" s="83"/>
      <c r="F26" s="83"/>
      <c r="G26" s="83" t="s">
        <v>92</v>
      </c>
      <c r="H26" s="83"/>
      <c r="I26" s="83"/>
      <c r="J26" s="110"/>
    </row>
    <row r="27" s="43" customFormat="1" ht="15" customHeight="1" spans="1:10">
      <c r="A27" s="84" t="s">
        <v>6</v>
      </c>
      <c r="B27" s="85"/>
      <c r="C27" s="85"/>
      <c r="D27" s="85"/>
      <c r="E27" s="85"/>
      <c r="F27" s="85"/>
      <c r="G27" s="85"/>
      <c r="H27" s="85"/>
      <c r="I27" s="85"/>
      <c r="J27" s="111"/>
    </row>
    <row r="28" s="43" customFormat="1" ht="15" customHeight="1" spans="1:10">
      <c r="A28" s="86" t="s">
        <v>10</v>
      </c>
      <c r="I28" s="112"/>
      <c r="J28" s="113"/>
    </row>
    <row r="29" s="43" customFormat="1" ht="15" customHeight="1" spans="1:10">
      <c r="A29" s="87" t="s">
        <v>43</v>
      </c>
      <c r="I29" s="112"/>
      <c r="J29" s="113"/>
    </row>
    <row r="30" s="43" customFormat="1" ht="15" customHeight="1" spans="1:10">
      <c r="A30" s="88" t="s">
        <v>44</v>
      </c>
      <c r="I30" s="112"/>
      <c r="J30" s="113"/>
    </row>
    <row r="31" s="43" customFormat="1" ht="15" customHeight="1" spans="1:10">
      <c r="A31" s="89" t="s">
        <v>45</v>
      </c>
      <c r="I31" s="112"/>
      <c r="J31" s="113"/>
    </row>
    <row r="32" s="43" customFormat="1" ht="15" customHeight="1" spans="1:10">
      <c r="A32" s="89" t="s">
        <v>46</v>
      </c>
      <c r="I32" s="112"/>
      <c r="J32" s="113"/>
    </row>
    <row r="33" s="43" customFormat="1" ht="15" customHeight="1" spans="1:10">
      <c r="A33" s="86" t="s">
        <v>11</v>
      </c>
      <c r="I33" s="112"/>
      <c r="J33" s="113"/>
    </row>
    <row r="34" s="43" customFormat="1" ht="15" customHeight="1" spans="1:10">
      <c r="A34" s="89" t="s">
        <v>47</v>
      </c>
      <c r="I34" s="112"/>
      <c r="J34" s="113"/>
    </row>
    <row r="35" s="43" customFormat="1" ht="15" customHeight="1" spans="1:10">
      <c r="A35" s="86" t="s">
        <v>12</v>
      </c>
      <c r="I35" s="112"/>
      <c r="J35" s="113"/>
    </row>
    <row r="36" s="43" customFormat="1" ht="15" customHeight="1" spans="1:10">
      <c r="A36" s="89" t="s">
        <v>48</v>
      </c>
      <c r="I36" s="112"/>
      <c r="J36" s="113"/>
    </row>
    <row r="37" s="43" customFormat="1" ht="15" customHeight="1" spans="1:10">
      <c r="A37" s="89" t="s">
        <v>49</v>
      </c>
      <c r="I37" s="112"/>
      <c r="J37" s="113"/>
    </row>
    <row r="38" s="43" customFormat="1" ht="15" customHeight="1" spans="1:10">
      <c r="A38" s="87" t="s">
        <v>50</v>
      </c>
      <c r="I38" s="112"/>
      <c r="J38" s="113"/>
    </row>
    <row r="39" s="43" customFormat="1" ht="15" customHeight="1" spans="1:10">
      <c r="A39" s="86" t="s">
        <v>13</v>
      </c>
      <c r="I39" s="112"/>
      <c r="J39" s="113"/>
    </row>
    <row r="40" s="43" customFormat="1" ht="15" customHeight="1" spans="1:10">
      <c r="A40" s="89" t="s">
        <v>51</v>
      </c>
      <c r="I40" s="112"/>
      <c r="J40" s="113"/>
    </row>
    <row r="41" s="43" customFormat="1" ht="15" customHeight="1" spans="1:10">
      <c r="A41" s="89" t="s">
        <v>52</v>
      </c>
      <c r="I41" s="112"/>
      <c r="J41" s="113"/>
    </row>
    <row r="42" s="43" customFormat="1" ht="15" customHeight="1" spans="1:10">
      <c r="A42" s="89" t="s">
        <v>53</v>
      </c>
      <c r="I42" s="112"/>
      <c r="J42" s="113"/>
    </row>
    <row r="43" s="43" customFormat="1" ht="15" customHeight="1" spans="1:10">
      <c r="A43" s="88" t="s">
        <v>54</v>
      </c>
      <c r="I43" s="112"/>
      <c r="J43" s="113"/>
    </row>
    <row r="44" s="43" customFormat="1" ht="15" customHeight="1" spans="1:10">
      <c r="A44" s="86" t="s">
        <v>14</v>
      </c>
      <c r="I44" s="112"/>
      <c r="J44" s="113"/>
    </row>
    <row r="45" s="43" customFormat="1" ht="15" customHeight="1" spans="1:10">
      <c r="A45" s="87" t="s">
        <v>55</v>
      </c>
      <c r="I45" s="112"/>
      <c r="J45" s="113"/>
    </row>
    <row r="46" s="43" customFormat="1" ht="15" customHeight="1" spans="1:10">
      <c r="A46" s="87" t="s">
        <v>56</v>
      </c>
      <c r="I46" s="112"/>
      <c r="J46" s="113"/>
    </row>
    <row r="47" s="43" customFormat="1" ht="15" customHeight="1" spans="1:10">
      <c r="A47" s="88" t="s">
        <v>57</v>
      </c>
      <c r="I47" s="112"/>
      <c r="J47" s="113"/>
    </row>
    <row r="48" s="43" customFormat="1" ht="15" customHeight="1" spans="1:10">
      <c r="A48" s="86" t="s">
        <v>7</v>
      </c>
      <c r="I48" s="112"/>
      <c r="J48" s="113"/>
    </row>
    <row r="49" s="43" customFormat="1" ht="15" customHeight="1" spans="1:10">
      <c r="A49" s="89" t="s">
        <v>58</v>
      </c>
      <c r="D49" s="90" t="s">
        <v>59</v>
      </c>
      <c r="G49" s="90" t="s">
        <v>60</v>
      </c>
      <c r="H49" s="90"/>
      <c r="I49" s="112"/>
      <c r="J49" s="113"/>
    </row>
    <row r="50" s="43" customFormat="1" ht="15" customHeight="1" spans="1:10">
      <c r="A50" s="88"/>
      <c r="I50" s="112"/>
      <c r="J50" s="113"/>
    </row>
    <row r="51" s="43" customFormat="1" ht="33.75" customHeight="1" spans="1:10">
      <c r="A51" s="88"/>
      <c r="D51" s="91"/>
      <c r="E51" s="92" t="s">
        <v>61</v>
      </c>
      <c r="F51" s="92"/>
      <c r="G51" s="92"/>
      <c r="H51" s="92" t="s">
        <v>62</v>
      </c>
      <c r="I51" s="92"/>
      <c r="J51" s="114"/>
    </row>
    <row r="52" ht="14.25" spans="1:10">
      <c r="A52" s="88"/>
      <c r="B52" s="43"/>
      <c r="C52" s="43"/>
      <c r="D52" s="43"/>
      <c r="E52" s="43"/>
      <c r="F52" s="43"/>
      <c r="G52" s="43"/>
      <c r="H52" s="43"/>
      <c r="I52" s="112"/>
      <c r="J52" s="115"/>
    </row>
    <row r="53" ht="15" spans="1:10">
      <c r="A53" s="93"/>
      <c r="B53" s="94"/>
      <c r="C53" s="94"/>
      <c r="D53" s="95"/>
      <c r="E53" s="96">
        <v>43572</v>
      </c>
      <c r="F53" s="96"/>
      <c r="G53" s="96"/>
      <c r="H53" s="96"/>
      <c r="I53" s="96"/>
      <c r="J53" s="116"/>
    </row>
  </sheetData>
  <mergeCells count="23">
    <mergeCell ref="A3:C3"/>
    <mergeCell ref="D3:G3"/>
    <mergeCell ref="H3:J3"/>
    <mergeCell ref="C4:G4"/>
    <mergeCell ref="A13:B13"/>
    <mergeCell ref="C13:H13"/>
    <mergeCell ref="A24:B24"/>
    <mergeCell ref="C24:H24"/>
    <mergeCell ref="A25:B25"/>
    <mergeCell ref="C25:H25"/>
    <mergeCell ref="A26:B26"/>
    <mergeCell ref="C26:F26"/>
    <mergeCell ref="G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71" right="0.71" top="0.67" bottom="0.59" header="0.31" footer="0.31"/>
  <pageSetup paperSize="9" orientation="portrait"/>
  <headerFooter alignWithMargins="0" scaleWithDoc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3"/>
  <sheetViews>
    <sheetView workbookViewId="0">
      <selection activeCell="L11" sqref="L11"/>
    </sheetView>
  </sheetViews>
  <sheetFormatPr defaultColWidth="12.3333333333333" defaultRowHeight="13.95" customHeight="1"/>
  <cols>
    <col min="1" max="2" width="10.3333333333333" customWidth="1"/>
    <col min="3" max="8" width="9.33333333333333" customWidth="1"/>
    <col min="9" max="9" width="11.8916666666667" style="44" customWidth="1"/>
    <col min="10" max="10" width="11.225" style="45" customWidth="1"/>
    <col min="11" max="32" width="9" customWidth="1"/>
    <col min="33" max="224" width="12.3333333333333" customWidth="1"/>
    <col min="225" max="255" width="9" customWidth="1"/>
  </cols>
  <sheetData>
    <row r="1" ht="19" customHeight="1" spans="1:26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97"/>
      <c r="Z1">
        <v>100</v>
      </c>
    </row>
    <row r="2" ht="19" customHeight="1" spans="1:10">
      <c r="A2" s="48"/>
      <c r="B2" s="117"/>
      <c r="C2" s="117"/>
      <c r="D2" s="117"/>
      <c r="E2" s="117"/>
      <c r="F2" s="117"/>
      <c r="G2" s="117"/>
      <c r="H2" s="117"/>
      <c r="I2" s="117"/>
      <c r="J2" s="98"/>
    </row>
    <row r="3" ht="20" customHeight="1" spans="1:10">
      <c r="A3" s="50" t="s">
        <v>93</v>
      </c>
      <c r="B3" s="51"/>
      <c r="C3" s="51"/>
      <c r="D3" s="52" t="s">
        <v>64</v>
      </c>
      <c r="E3" s="53"/>
      <c r="F3" s="53"/>
      <c r="G3" s="54"/>
      <c r="H3" s="52" t="s">
        <v>3</v>
      </c>
      <c r="I3" s="53"/>
      <c r="J3" s="99"/>
    </row>
    <row r="4" s="202" customFormat="1" ht="18" customHeight="1" spans="1:10">
      <c r="A4" s="55" t="s">
        <v>4</v>
      </c>
      <c r="B4" s="56" t="s">
        <v>5</v>
      </c>
      <c r="C4" s="22" t="s">
        <v>6</v>
      </c>
      <c r="D4" s="22"/>
      <c r="E4" s="22"/>
      <c r="F4" s="22"/>
      <c r="G4" s="22"/>
      <c r="H4" s="56" t="s">
        <v>7</v>
      </c>
      <c r="I4" s="201" t="s">
        <v>8</v>
      </c>
      <c r="J4" s="101" t="s">
        <v>9</v>
      </c>
    </row>
    <row r="5" s="202" customFormat="1" ht="18" customHeight="1" spans="1:10">
      <c r="A5" s="55"/>
      <c r="B5" s="56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56"/>
      <c r="I5" s="100"/>
      <c r="J5" s="101"/>
    </row>
    <row r="6" s="202" customFormat="1" ht="18" customHeight="1" spans="1:10">
      <c r="A6" s="55"/>
      <c r="B6" s="56"/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56"/>
      <c r="I6" s="102"/>
      <c r="J6" s="101"/>
    </row>
    <row r="7" ht="19" customHeight="1" spans="1:10">
      <c r="A7" s="203">
        <v>17310</v>
      </c>
      <c r="B7" s="204" t="s">
        <v>94</v>
      </c>
      <c r="C7" s="59">
        <v>-4</v>
      </c>
      <c r="D7" s="59">
        <v>-5</v>
      </c>
      <c r="E7" s="60">
        <v>-7</v>
      </c>
      <c r="F7" s="61"/>
      <c r="G7" s="61"/>
      <c r="H7" s="24"/>
      <c r="I7" s="103">
        <f>SUM(Z1+C7+D7+E7+F7+G7+H7)</f>
        <v>84</v>
      </c>
      <c r="J7" s="104"/>
    </row>
    <row r="8" ht="19" customHeight="1" spans="1:10">
      <c r="A8" s="119" t="s">
        <v>95</v>
      </c>
      <c r="B8" s="205" t="s">
        <v>96</v>
      </c>
      <c r="C8" s="59">
        <v>-10</v>
      </c>
      <c r="D8" s="59">
        <v>-3</v>
      </c>
      <c r="E8" s="62">
        <v>-30</v>
      </c>
      <c r="F8" s="61">
        <v>-5</v>
      </c>
      <c r="G8" s="61"/>
      <c r="H8" s="24"/>
      <c r="I8" s="103">
        <f>SUM(Z1+C8+D8+E8+F8+G8+H8)</f>
        <v>52</v>
      </c>
      <c r="J8" s="155" t="s">
        <v>69</v>
      </c>
    </row>
    <row r="9" ht="19" customHeight="1" spans="1:12">
      <c r="A9" s="203">
        <v>17312</v>
      </c>
      <c r="B9" s="204" t="s">
        <v>97</v>
      </c>
      <c r="C9" s="59">
        <v>-5</v>
      </c>
      <c r="D9" s="59">
        <v>-3</v>
      </c>
      <c r="E9" s="63">
        <v>-30</v>
      </c>
      <c r="F9" s="61">
        <v>-3</v>
      </c>
      <c r="G9" s="61"/>
      <c r="H9" s="64"/>
      <c r="I9" s="105">
        <f>SUM(Z1+C9+D9+E9+F9+G9+H9)</f>
        <v>59</v>
      </c>
      <c r="J9" s="106"/>
      <c r="L9" s="107"/>
    </row>
    <row r="10" ht="19" customHeight="1" spans="1:10">
      <c r="A10" s="203">
        <v>17314</v>
      </c>
      <c r="B10" s="204" t="s">
        <v>98</v>
      </c>
      <c r="C10" s="59">
        <v>-2</v>
      </c>
      <c r="D10" s="59">
        <v>-2</v>
      </c>
      <c r="E10" s="63">
        <v>-25</v>
      </c>
      <c r="F10" s="61"/>
      <c r="G10" s="61"/>
      <c r="H10" s="24"/>
      <c r="I10" s="103">
        <f>SUM(Z1+C10+D10+E10+F10+G10+H10)</f>
        <v>71</v>
      </c>
      <c r="J10" s="223"/>
    </row>
    <row r="11" ht="19" customHeight="1" spans="1:10">
      <c r="A11" s="139" t="s">
        <v>99</v>
      </c>
      <c r="B11" s="204" t="s">
        <v>100</v>
      </c>
      <c r="C11" s="59">
        <v>-3</v>
      </c>
      <c r="D11" s="59">
        <v>-4</v>
      </c>
      <c r="E11" s="63">
        <v>-15</v>
      </c>
      <c r="F11" s="61">
        <v>-1.5</v>
      </c>
      <c r="G11" s="61"/>
      <c r="H11" s="24"/>
      <c r="I11" s="103">
        <f>SUM(Z1+C11+D11+E11+F11+G11+H11)</f>
        <v>76.5</v>
      </c>
      <c r="J11" s="104"/>
    </row>
    <row r="12" ht="19" customHeight="1" spans="1:10">
      <c r="A12" s="206">
        <v>17313</v>
      </c>
      <c r="B12" s="207" t="s">
        <v>101</v>
      </c>
      <c r="C12" s="59">
        <v>-4</v>
      </c>
      <c r="D12" s="59">
        <v>-3</v>
      </c>
      <c r="E12" s="63"/>
      <c r="F12" s="61"/>
      <c r="G12" s="61"/>
      <c r="H12" s="24"/>
      <c r="I12" s="103">
        <f>SUM(Z1+C12+D12+E12+F12+G12+H12)</f>
        <v>93</v>
      </c>
      <c r="J12" s="104"/>
    </row>
    <row r="13" ht="19" customHeight="1" spans="1:10">
      <c r="A13" s="122" t="s">
        <v>27</v>
      </c>
      <c r="B13" s="68"/>
      <c r="C13" s="67"/>
      <c r="D13" s="67"/>
      <c r="E13" s="67"/>
      <c r="F13" s="67"/>
      <c r="G13" s="67"/>
      <c r="H13" s="68"/>
      <c r="I13" s="108">
        <f>AVERAGE(I7:I12)</f>
        <v>72.5833333333333</v>
      </c>
      <c r="J13" s="104"/>
    </row>
    <row r="14" ht="19" customHeight="1" spans="1:10">
      <c r="A14" s="208" t="s">
        <v>102</v>
      </c>
      <c r="B14" s="209" t="s">
        <v>103</v>
      </c>
      <c r="C14" s="71"/>
      <c r="D14" s="71">
        <v>-3</v>
      </c>
      <c r="E14" s="72">
        <v>-4</v>
      </c>
      <c r="F14" s="72"/>
      <c r="G14" s="71"/>
      <c r="H14" s="24"/>
      <c r="I14" s="109">
        <f>SUM(Z1+C14+D14+E14+F14+G14+H14)</f>
        <v>93</v>
      </c>
      <c r="J14" s="104"/>
    </row>
    <row r="15" ht="19" customHeight="1" spans="1:10">
      <c r="A15" s="208" t="s">
        <v>104</v>
      </c>
      <c r="B15" s="210" t="s">
        <v>105</v>
      </c>
      <c r="C15" s="71"/>
      <c r="D15" s="71">
        <v>-2</v>
      </c>
      <c r="E15" s="72"/>
      <c r="F15" s="72">
        <v>-2</v>
      </c>
      <c r="G15" s="71"/>
      <c r="H15" s="24"/>
      <c r="I15" s="109">
        <f>SUM(Z1+C15+D15+E15+F15+G15+H15)</f>
        <v>96</v>
      </c>
      <c r="J15" s="104"/>
    </row>
    <row r="16" ht="19" customHeight="1" spans="1:10">
      <c r="A16" s="208" t="s">
        <v>106</v>
      </c>
      <c r="B16" s="209" t="s">
        <v>107</v>
      </c>
      <c r="C16" s="71">
        <v>-1.5</v>
      </c>
      <c r="D16" s="71">
        <v>-2</v>
      </c>
      <c r="E16" s="72">
        <v>-7</v>
      </c>
      <c r="F16" s="72"/>
      <c r="G16" s="71"/>
      <c r="H16" s="24"/>
      <c r="I16" s="109">
        <f>SUM(Z1+C16+D16+E16+F16+G16+H16)</f>
        <v>89.5</v>
      </c>
      <c r="J16" s="104"/>
    </row>
    <row r="17" ht="19" customHeight="1" spans="1:10">
      <c r="A17" s="208" t="s">
        <v>108</v>
      </c>
      <c r="B17" s="210" t="s">
        <v>109</v>
      </c>
      <c r="C17" s="71"/>
      <c r="D17" s="71">
        <v>-2</v>
      </c>
      <c r="E17" s="72">
        <v>-2</v>
      </c>
      <c r="F17" s="72"/>
      <c r="G17" s="71"/>
      <c r="H17" s="24"/>
      <c r="I17" s="109">
        <f>SUM(Z1+C17+D17+E17+F17+G17+H17)</f>
        <v>96</v>
      </c>
      <c r="J17" s="104"/>
    </row>
    <row r="18" ht="19" customHeight="1" spans="1:10">
      <c r="A18" s="208" t="s">
        <v>110</v>
      </c>
      <c r="B18" s="210" t="s">
        <v>111</v>
      </c>
      <c r="C18" s="71">
        <v>-2</v>
      </c>
      <c r="D18" s="71">
        <v>-3</v>
      </c>
      <c r="E18" s="72">
        <v>-6</v>
      </c>
      <c r="F18" s="72">
        <v>-1</v>
      </c>
      <c r="G18" s="71"/>
      <c r="H18" s="24"/>
      <c r="I18" s="109">
        <f>SUM(Z1+C18+D18+E18+F18+G18+H18)</f>
        <v>88</v>
      </c>
      <c r="J18" s="104"/>
    </row>
    <row r="19" ht="19" customHeight="1" spans="1:10">
      <c r="A19" s="211" t="s">
        <v>112</v>
      </c>
      <c r="B19" s="209" t="s">
        <v>113</v>
      </c>
      <c r="C19" s="71">
        <v>-4</v>
      </c>
      <c r="D19" s="71">
        <v>-2</v>
      </c>
      <c r="E19" s="72">
        <v>-11</v>
      </c>
      <c r="F19" s="72">
        <v>-1.5</v>
      </c>
      <c r="G19" s="71"/>
      <c r="H19" s="24"/>
      <c r="I19" s="109">
        <f>SUM(Z1+C19+D19+E19+F19+G19+H19)</f>
        <v>81.5</v>
      </c>
      <c r="J19" s="104"/>
    </row>
    <row r="20" ht="19" customHeight="1" spans="1:10">
      <c r="A20" s="208" t="s">
        <v>114</v>
      </c>
      <c r="B20" s="209" t="s">
        <v>115</v>
      </c>
      <c r="C20" s="71">
        <v>-5</v>
      </c>
      <c r="D20" s="71">
        <v>-3</v>
      </c>
      <c r="E20" s="72">
        <v>-4</v>
      </c>
      <c r="F20" s="72"/>
      <c r="G20" s="71"/>
      <c r="H20" s="24"/>
      <c r="I20" s="109">
        <f>SUM(Z1+C20+D20+E20+F20+G20+H20)</f>
        <v>88</v>
      </c>
      <c r="J20" s="104"/>
    </row>
    <row r="21" ht="19" customHeight="1" spans="1:10">
      <c r="A21" s="208" t="s">
        <v>116</v>
      </c>
      <c r="B21" s="210" t="s">
        <v>117</v>
      </c>
      <c r="C21" s="71">
        <v>-2</v>
      </c>
      <c r="D21" s="71">
        <v>-3</v>
      </c>
      <c r="E21" s="72">
        <v>-7</v>
      </c>
      <c r="F21" s="72"/>
      <c r="G21" s="61"/>
      <c r="H21" s="24"/>
      <c r="I21" s="109">
        <f>SUM(Z1+C21+D21+E21+F21+G21+H21)</f>
        <v>88</v>
      </c>
      <c r="J21" s="104"/>
    </row>
    <row r="22" ht="19" customHeight="1" spans="1:10">
      <c r="A22" s="212">
        <v>18310</v>
      </c>
      <c r="B22" s="213" t="s">
        <v>118</v>
      </c>
      <c r="C22" s="71"/>
      <c r="D22" s="71">
        <v>-2</v>
      </c>
      <c r="E22" s="72">
        <v>-2</v>
      </c>
      <c r="F22" s="72">
        <v>-3</v>
      </c>
      <c r="G22" s="61"/>
      <c r="H22" s="24"/>
      <c r="I22" s="109">
        <f>SUM(Z1+C22+D22+E22+F22+G22+H22)</f>
        <v>93</v>
      </c>
      <c r="J22" s="104"/>
    </row>
    <row r="23" ht="19" customHeight="1" spans="1:10">
      <c r="A23" s="214" t="s">
        <v>119</v>
      </c>
      <c r="B23" s="213" t="s">
        <v>120</v>
      </c>
      <c r="C23" s="71">
        <v>-2</v>
      </c>
      <c r="D23" s="71">
        <v>-1</v>
      </c>
      <c r="E23" s="72"/>
      <c r="F23" s="72">
        <v>-3</v>
      </c>
      <c r="G23" s="61"/>
      <c r="H23" s="24"/>
      <c r="I23" s="109">
        <f>SUM(Z1+C23+D23+E23+F23+G23+H23)</f>
        <v>94</v>
      </c>
      <c r="J23" s="104"/>
    </row>
    <row r="24" ht="19" customHeight="1" spans="1:10">
      <c r="A24" s="122" t="s">
        <v>38</v>
      </c>
      <c r="B24" s="68"/>
      <c r="C24" s="74"/>
      <c r="D24" s="74"/>
      <c r="E24" s="74"/>
      <c r="F24" s="74"/>
      <c r="G24" s="74"/>
      <c r="H24" s="75"/>
      <c r="I24" s="108">
        <f>AVERAGE(I14:I23)</f>
        <v>90.7</v>
      </c>
      <c r="J24" s="104"/>
    </row>
    <row r="25" ht="15" customHeight="1" spans="1:10">
      <c r="A25" s="215" t="s">
        <v>39</v>
      </c>
      <c r="B25" s="216"/>
      <c r="C25" s="78"/>
      <c r="D25" s="79"/>
      <c r="E25" s="79"/>
      <c r="F25" s="79"/>
      <c r="G25" s="79"/>
      <c r="H25" s="80"/>
      <c r="I25" s="108">
        <f>SUM(I13+I24)/2</f>
        <v>81.6416666666667</v>
      </c>
      <c r="J25" s="104"/>
    </row>
    <row r="26" s="43" customFormat="1" ht="17.25" customHeight="1" spans="1:10">
      <c r="A26" s="81" t="s">
        <v>40</v>
      </c>
      <c r="B26" s="82"/>
      <c r="C26" s="83" t="s">
        <v>121</v>
      </c>
      <c r="D26" s="83"/>
      <c r="E26" s="83"/>
      <c r="F26" s="83"/>
      <c r="G26" s="83" t="s">
        <v>122</v>
      </c>
      <c r="H26" s="83"/>
      <c r="I26" s="83"/>
      <c r="J26" s="110"/>
    </row>
    <row r="27" s="43" customFormat="1" ht="19" customHeight="1" spans="1:10">
      <c r="A27" s="217" t="s">
        <v>6</v>
      </c>
      <c r="B27" s="218"/>
      <c r="C27" s="218"/>
      <c r="D27" s="218"/>
      <c r="E27" s="218"/>
      <c r="F27" s="218"/>
      <c r="G27" s="218"/>
      <c r="H27" s="218"/>
      <c r="I27" s="218"/>
      <c r="J27" s="224"/>
    </row>
    <row r="28" s="43" customFormat="1" ht="15" customHeight="1" spans="1:10">
      <c r="A28" s="86" t="s">
        <v>10</v>
      </c>
      <c r="B28" s="219"/>
      <c r="C28" s="219"/>
      <c r="D28" s="219"/>
      <c r="E28" s="219"/>
      <c r="F28" s="219"/>
      <c r="G28" s="219"/>
      <c r="H28" s="219"/>
      <c r="I28" s="225"/>
      <c r="J28" s="113"/>
    </row>
    <row r="29" s="43" customFormat="1" ht="15" customHeight="1" spans="1:10">
      <c r="A29" s="87" t="s">
        <v>43</v>
      </c>
      <c r="B29" s="219"/>
      <c r="C29" s="219"/>
      <c r="D29" s="219"/>
      <c r="E29" s="219"/>
      <c r="F29" s="219"/>
      <c r="G29" s="219"/>
      <c r="H29" s="219"/>
      <c r="I29" s="225"/>
      <c r="J29" s="113"/>
    </row>
    <row r="30" s="43" customFormat="1" ht="15" customHeight="1" spans="1:10">
      <c r="A30" s="88" t="s">
        <v>44</v>
      </c>
      <c r="B30" s="219"/>
      <c r="C30" s="219"/>
      <c r="D30" s="219"/>
      <c r="E30" s="219"/>
      <c r="F30" s="219"/>
      <c r="G30" s="219"/>
      <c r="H30" s="219"/>
      <c r="I30" s="225"/>
      <c r="J30" s="113"/>
    </row>
    <row r="31" s="43" customFormat="1" ht="15" customHeight="1" spans="1:10">
      <c r="A31" s="89" t="s">
        <v>45</v>
      </c>
      <c r="B31" s="219"/>
      <c r="C31" s="219"/>
      <c r="D31" s="219"/>
      <c r="E31" s="219"/>
      <c r="F31" s="219"/>
      <c r="G31" s="219"/>
      <c r="H31" s="219"/>
      <c r="I31" s="225"/>
      <c r="J31" s="113"/>
    </row>
    <row r="32" s="43" customFormat="1" ht="15" customHeight="1" spans="1:10">
      <c r="A32" s="89" t="s">
        <v>46</v>
      </c>
      <c r="B32" s="219"/>
      <c r="C32" s="219"/>
      <c r="D32" s="219"/>
      <c r="E32" s="219"/>
      <c r="F32" s="219"/>
      <c r="G32" s="219"/>
      <c r="H32" s="219"/>
      <c r="I32" s="225"/>
      <c r="J32" s="113"/>
    </row>
    <row r="33" s="43" customFormat="1" ht="15" customHeight="1" spans="1:10">
      <c r="A33" s="86" t="s">
        <v>11</v>
      </c>
      <c r="B33" s="219"/>
      <c r="C33" s="219"/>
      <c r="D33" s="219"/>
      <c r="E33" s="219"/>
      <c r="F33" s="219"/>
      <c r="G33" s="219"/>
      <c r="H33" s="219"/>
      <c r="I33" s="225"/>
      <c r="J33" s="113"/>
    </row>
    <row r="34" s="43" customFormat="1" ht="15" customHeight="1" spans="1:10">
      <c r="A34" s="89" t="s">
        <v>47</v>
      </c>
      <c r="B34" s="219"/>
      <c r="C34" s="219"/>
      <c r="D34" s="219"/>
      <c r="E34" s="219"/>
      <c r="F34" s="219"/>
      <c r="G34" s="219"/>
      <c r="H34" s="219"/>
      <c r="I34" s="225"/>
      <c r="J34" s="113"/>
    </row>
    <row r="35" s="43" customFormat="1" ht="15" customHeight="1" spans="1:10">
      <c r="A35" s="86" t="s">
        <v>12</v>
      </c>
      <c r="B35" s="219"/>
      <c r="C35" s="219"/>
      <c r="D35" s="219"/>
      <c r="E35" s="219"/>
      <c r="F35" s="219"/>
      <c r="G35" s="219"/>
      <c r="H35" s="219"/>
      <c r="I35" s="225"/>
      <c r="J35" s="113"/>
    </row>
    <row r="36" s="43" customFormat="1" ht="15" customHeight="1" spans="1:10">
      <c r="A36" s="89" t="s">
        <v>48</v>
      </c>
      <c r="B36" s="219"/>
      <c r="C36" s="219"/>
      <c r="D36" s="219"/>
      <c r="E36" s="219"/>
      <c r="F36" s="219"/>
      <c r="G36" s="219"/>
      <c r="H36" s="219"/>
      <c r="I36" s="225"/>
      <c r="J36" s="113"/>
    </row>
    <row r="37" s="43" customFormat="1" ht="15" customHeight="1" spans="1:10">
      <c r="A37" s="89" t="s">
        <v>49</v>
      </c>
      <c r="B37" s="219"/>
      <c r="C37" s="219"/>
      <c r="D37" s="219"/>
      <c r="E37" s="219"/>
      <c r="F37" s="219"/>
      <c r="G37" s="219"/>
      <c r="H37" s="219"/>
      <c r="I37" s="225"/>
      <c r="J37" s="113"/>
    </row>
    <row r="38" s="43" customFormat="1" ht="15" customHeight="1" spans="1:10">
      <c r="A38" s="87" t="s">
        <v>50</v>
      </c>
      <c r="B38" s="219"/>
      <c r="C38" s="219"/>
      <c r="D38" s="219"/>
      <c r="E38" s="219"/>
      <c r="F38" s="219"/>
      <c r="G38" s="219"/>
      <c r="H38" s="219"/>
      <c r="I38" s="225"/>
      <c r="J38" s="113"/>
    </row>
    <row r="39" s="43" customFormat="1" ht="15" customHeight="1" spans="1:10">
      <c r="A39" s="86" t="s">
        <v>13</v>
      </c>
      <c r="B39" s="219"/>
      <c r="C39" s="219"/>
      <c r="D39" s="219"/>
      <c r="E39" s="219"/>
      <c r="F39" s="219"/>
      <c r="G39" s="219"/>
      <c r="H39" s="219"/>
      <c r="I39" s="225"/>
      <c r="J39" s="113"/>
    </row>
    <row r="40" s="43" customFormat="1" ht="15" customHeight="1" spans="1:10">
      <c r="A40" s="89" t="s">
        <v>51</v>
      </c>
      <c r="B40" s="219"/>
      <c r="C40" s="219"/>
      <c r="D40" s="219"/>
      <c r="E40" s="219"/>
      <c r="F40" s="219"/>
      <c r="G40" s="219"/>
      <c r="H40" s="219"/>
      <c r="I40" s="225"/>
      <c r="J40" s="113"/>
    </row>
    <row r="41" s="43" customFormat="1" ht="15" customHeight="1" spans="1:10">
      <c r="A41" s="89" t="s">
        <v>52</v>
      </c>
      <c r="B41" s="219"/>
      <c r="C41" s="219"/>
      <c r="D41" s="219"/>
      <c r="E41" s="219"/>
      <c r="F41" s="219"/>
      <c r="G41" s="219"/>
      <c r="H41" s="219"/>
      <c r="I41" s="225"/>
      <c r="J41" s="113"/>
    </row>
    <row r="42" s="43" customFormat="1" ht="15" customHeight="1" spans="1:10">
      <c r="A42" s="89" t="s">
        <v>53</v>
      </c>
      <c r="B42" s="219"/>
      <c r="C42" s="219"/>
      <c r="D42" s="219"/>
      <c r="E42" s="219"/>
      <c r="F42" s="219"/>
      <c r="G42" s="219"/>
      <c r="H42" s="219"/>
      <c r="I42" s="225"/>
      <c r="J42" s="113"/>
    </row>
    <row r="43" s="43" customFormat="1" ht="15" customHeight="1" spans="1:10">
      <c r="A43" s="88" t="s">
        <v>54</v>
      </c>
      <c r="B43" s="219"/>
      <c r="C43" s="219"/>
      <c r="D43" s="219"/>
      <c r="E43" s="219"/>
      <c r="F43" s="219"/>
      <c r="G43" s="219"/>
      <c r="H43" s="219"/>
      <c r="I43" s="225"/>
      <c r="J43" s="113"/>
    </row>
    <row r="44" s="43" customFormat="1" ht="15" customHeight="1" spans="1:10">
      <c r="A44" s="86" t="s">
        <v>14</v>
      </c>
      <c r="B44" s="219"/>
      <c r="C44" s="219"/>
      <c r="D44" s="219"/>
      <c r="E44" s="219"/>
      <c r="F44" s="219"/>
      <c r="G44" s="219"/>
      <c r="H44" s="219"/>
      <c r="I44" s="225"/>
      <c r="J44" s="113"/>
    </row>
    <row r="45" s="43" customFormat="1" ht="15" customHeight="1" spans="1:10">
      <c r="A45" s="87" t="s">
        <v>55</v>
      </c>
      <c r="B45" s="219"/>
      <c r="C45" s="219"/>
      <c r="D45" s="219"/>
      <c r="E45" s="219"/>
      <c r="F45" s="219"/>
      <c r="G45" s="219"/>
      <c r="H45" s="219"/>
      <c r="I45" s="225"/>
      <c r="J45" s="113"/>
    </row>
    <row r="46" s="43" customFormat="1" ht="15" customHeight="1" spans="1:10">
      <c r="A46" s="87" t="s">
        <v>56</v>
      </c>
      <c r="B46" s="219"/>
      <c r="C46" s="219"/>
      <c r="D46" s="219"/>
      <c r="E46" s="219"/>
      <c r="F46" s="219"/>
      <c r="G46" s="219"/>
      <c r="H46" s="219"/>
      <c r="I46" s="225"/>
      <c r="J46" s="113"/>
    </row>
    <row r="47" s="43" customFormat="1" ht="15" customHeight="1" spans="1:10">
      <c r="A47" s="88" t="s">
        <v>57</v>
      </c>
      <c r="B47" s="219"/>
      <c r="C47" s="219"/>
      <c r="D47" s="219"/>
      <c r="E47" s="219"/>
      <c r="F47" s="219"/>
      <c r="G47" s="219"/>
      <c r="H47" s="219"/>
      <c r="I47" s="225"/>
      <c r="J47" s="113"/>
    </row>
    <row r="48" s="43" customFormat="1" ht="15" customHeight="1" spans="1:10">
      <c r="A48" s="86" t="s">
        <v>7</v>
      </c>
      <c r="B48" s="219"/>
      <c r="C48" s="219"/>
      <c r="D48" s="219"/>
      <c r="E48" s="219"/>
      <c r="F48" s="219"/>
      <c r="G48" s="219"/>
      <c r="H48" s="219"/>
      <c r="I48" s="225"/>
      <c r="J48" s="113"/>
    </row>
    <row r="49" s="43" customFormat="1" ht="15" customHeight="1" spans="1:10">
      <c r="A49" s="89" t="s">
        <v>58</v>
      </c>
      <c r="B49" s="219"/>
      <c r="C49" s="219"/>
      <c r="D49" s="220" t="s">
        <v>59</v>
      </c>
      <c r="E49" s="219"/>
      <c r="F49" s="219"/>
      <c r="G49" s="220" t="s">
        <v>60</v>
      </c>
      <c r="H49" s="220"/>
      <c r="I49" s="225"/>
      <c r="J49" s="113"/>
    </row>
    <row r="50" s="43" customFormat="1" ht="15" customHeight="1" spans="1:10">
      <c r="A50" s="88"/>
      <c r="B50" s="219"/>
      <c r="C50" s="219"/>
      <c r="D50" s="219"/>
      <c r="E50" s="219"/>
      <c r="F50" s="219"/>
      <c r="G50" s="219"/>
      <c r="H50" s="219"/>
      <c r="I50" s="225"/>
      <c r="J50" s="113"/>
    </row>
    <row r="51" s="43" customFormat="1" ht="33.75" customHeight="1" spans="1:10">
      <c r="A51" s="88"/>
      <c r="B51" s="219"/>
      <c r="C51" s="219"/>
      <c r="D51" s="221"/>
      <c r="E51" s="222" t="s">
        <v>61</v>
      </c>
      <c r="F51" s="222"/>
      <c r="G51" s="222"/>
      <c r="H51" s="92" t="s">
        <v>62</v>
      </c>
      <c r="I51" s="92"/>
      <c r="J51" s="114"/>
    </row>
    <row r="52" ht="13.8" customHeight="1" spans="1:10">
      <c r="A52" s="88"/>
      <c r="B52" s="219"/>
      <c r="C52" s="219"/>
      <c r="D52" s="219"/>
      <c r="E52" s="219"/>
      <c r="F52" s="219"/>
      <c r="G52" s="219"/>
      <c r="H52" s="219"/>
      <c r="I52" s="225"/>
      <c r="J52" s="115"/>
    </row>
    <row r="53" ht="13.8" customHeight="1" spans="1:10">
      <c r="A53" s="93"/>
      <c r="B53" s="94"/>
      <c r="C53" s="94"/>
      <c r="D53" s="95"/>
      <c r="E53" s="96">
        <v>43572</v>
      </c>
      <c r="F53" s="96"/>
      <c r="G53" s="96"/>
      <c r="H53" s="96"/>
      <c r="I53" s="96"/>
      <c r="J53" s="116"/>
    </row>
  </sheetData>
  <mergeCells count="23">
    <mergeCell ref="A3:C3"/>
    <mergeCell ref="D3:G3"/>
    <mergeCell ref="H3:J3"/>
    <mergeCell ref="C4:G4"/>
    <mergeCell ref="A13:B13"/>
    <mergeCell ref="C13:H13"/>
    <mergeCell ref="A24:B24"/>
    <mergeCell ref="C24:H24"/>
    <mergeCell ref="A25:B25"/>
    <mergeCell ref="C25:H25"/>
    <mergeCell ref="A26:B26"/>
    <mergeCell ref="C26:F26"/>
    <mergeCell ref="G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71" right="0.71" top="0.67" bottom="0.59" header="0.31" footer="0.31"/>
  <pageSetup paperSize="9" orientation="portrait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3"/>
  <sheetViews>
    <sheetView topLeftCell="A7" workbookViewId="0">
      <selection activeCell="G12" sqref="G12"/>
    </sheetView>
  </sheetViews>
  <sheetFormatPr defaultColWidth="12.3333333333333" defaultRowHeight="13.95" customHeight="1"/>
  <cols>
    <col min="1" max="2" width="10.5583333333333" customWidth="1"/>
    <col min="3" max="8" width="9.33333333333333" customWidth="1"/>
    <col min="9" max="9" width="11.775" style="44" customWidth="1"/>
    <col min="10" max="10" width="10.5583333333333" style="45" customWidth="1"/>
    <col min="11" max="32" width="9" customWidth="1"/>
    <col min="33" max="224" width="12.3333333333333" customWidth="1"/>
    <col min="225" max="255" width="9" customWidth="1"/>
  </cols>
  <sheetData>
    <row r="1" ht="15" customHeight="1" spans="1:26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97"/>
      <c r="Z1">
        <v>100</v>
      </c>
    </row>
    <row r="2" ht="15" customHeight="1" spans="1:10">
      <c r="A2" s="48"/>
      <c r="B2" s="117"/>
      <c r="C2" s="117"/>
      <c r="D2" s="117"/>
      <c r="E2" s="117"/>
      <c r="F2" s="117"/>
      <c r="G2" s="117"/>
      <c r="H2" s="117"/>
      <c r="I2" s="117"/>
      <c r="J2" s="98"/>
    </row>
    <row r="3" ht="19" customHeight="1" spans="1:10">
      <c r="A3" s="50" t="s">
        <v>123</v>
      </c>
      <c r="B3" s="51"/>
      <c r="C3" s="51"/>
      <c r="D3" s="52" t="s">
        <v>2</v>
      </c>
      <c r="E3" s="53"/>
      <c r="F3" s="53"/>
      <c r="G3" s="54"/>
      <c r="H3" s="52" t="s">
        <v>3</v>
      </c>
      <c r="I3" s="53"/>
      <c r="J3" s="99"/>
    </row>
    <row r="4" ht="15" customHeight="1" spans="1:10">
      <c r="A4" s="55" t="s">
        <v>4</v>
      </c>
      <c r="B4" s="56" t="s">
        <v>5</v>
      </c>
      <c r="C4" s="22" t="s">
        <v>6</v>
      </c>
      <c r="D4" s="22"/>
      <c r="E4" s="22"/>
      <c r="F4" s="22"/>
      <c r="G4" s="22"/>
      <c r="H4" s="56" t="s">
        <v>7</v>
      </c>
      <c r="I4" s="201" t="s">
        <v>8</v>
      </c>
      <c r="J4" s="101" t="s">
        <v>9</v>
      </c>
    </row>
    <row r="5" ht="15" customHeight="1" spans="1:10">
      <c r="A5" s="55"/>
      <c r="B5" s="56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56"/>
      <c r="I5" s="100"/>
      <c r="J5" s="101"/>
    </row>
    <row r="6" ht="18" customHeight="1" spans="1:10">
      <c r="A6" s="55"/>
      <c r="B6" s="56"/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56"/>
      <c r="I6" s="102"/>
      <c r="J6" s="101"/>
    </row>
    <row r="7" ht="19" customHeight="1" spans="1:10">
      <c r="A7" s="194">
        <v>17401</v>
      </c>
      <c r="B7" s="195" t="s">
        <v>124</v>
      </c>
      <c r="C7" s="59">
        <v>-1</v>
      </c>
      <c r="D7" s="59"/>
      <c r="E7" s="60">
        <v>-34</v>
      </c>
      <c r="F7" s="61"/>
      <c r="G7" s="61"/>
      <c r="H7" s="24"/>
      <c r="I7" s="103">
        <f>SUM(Z1+C7+D7+E7+F7+G7+H7)</f>
        <v>65</v>
      </c>
      <c r="J7" s="104"/>
    </row>
    <row r="8" ht="19" customHeight="1" spans="1:10">
      <c r="A8" s="194">
        <v>17410</v>
      </c>
      <c r="B8" s="195" t="s">
        <v>125</v>
      </c>
      <c r="C8" s="59">
        <v>-8</v>
      </c>
      <c r="D8" s="59"/>
      <c r="E8" s="62">
        <v>-12</v>
      </c>
      <c r="F8" s="61"/>
      <c r="G8" s="61"/>
      <c r="H8" s="24"/>
      <c r="I8" s="103">
        <f>SUM(Z1+C8+D8+E8+F8+G8+H8)</f>
        <v>80</v>
      </c>
      <c r="J8" s="104"/>
    </row>
    <row r="9" ht="19" customHeight="1" spans="1:12">
      <c r="A9" s="194">
        <v>17411</v>
      </c>
      <c r="B9" s="195" t="s">
        <v>126</v>
      </c>
      <c r="C9" s="59">
        <v>-6</v>
      </c>
      <c r="D9" s="59"/>
      <c r="E9" s="63">
        <v>-34</v>
      </c>
      <c r="F9" s="61"/>
      <c r="G9" s="61"/>
      <c r="H9" s="64"/>
      <c r="I9" s="105">
        <f>SUM(Z1+C9+D9+E9+F9+G9+H9)</f>
        <v>60</v>
      </c>
      <c r="J9" s="106"/>
      <c r="L9" s="107"/>
    </row>
    <row r="10" ht="19" customHeight="1" spans="1:10">
      <c r="A10" s="196">
        <v>17432</v>
      </c>
      <c r="B10" s="197" t="s">
        <v>127</v>
      </c>
      <c r="C10" s="59">
        <v>-6</v>
      </c>
      <c r="D10" s="59"/>
      <c r="E10" s="63">
        <v>-36</v>
      </c>
      <c r="F10" s="61"/>
      <c r="G10" s="61"/>
      <c r="H10" s="24"/>
      <c r="I10" s="103">
        <f>SUM(Z1+C10+D10+E10+F10+G10+H10)</f>
        <v>58</v>
      </c>
      <c r="J10" s="104"/>
    </row>
    <row r="11" ht="19" customHeight="1" spans="1:10">
      <c r="A11" s="163">
        <v>17434</v>
      </c>
      <c r="B11" s="165" t="s">
        <v>128</v>
      </c>
      <c r="C11" s="59">
        <v>-5</v>
      </c>
      <c r="D11" s="59">
        <v>-2</v>
      </c>
      <c r="E11" s="63">
        <v>-10</v>
      </c>
      <c r="F11" s="61"/>
      <c r="G11" s="61"/>
      <c r="H11" s="24"/>
      <c r="I11" s="103">
        <f>SUM(Z1+C11+D11+E11+F11+G11+H11)</f>
        <v>83</v>
      </c>
      <c r="J11" s="104"/>
    </row>
    <row r="12" ht="19" customHeight="1" spans="1:10">
      <c r="A12" s="58">
        <v>17491</v>
      </c>
      <c r="B12" s="30" t="s">
        <v>129</v>
      </c>
      <c r="C12" s="59">
        <v>-2</v>
      </c>
      <c r="D12" s="59">
        <v>-3</v>
      </c>
      <c r="E12" s="63"/>
      <c r="F12" s="61">
        <v>-3</v>
      </c>
      <c r="G12" s="61"/>
      <c r="H12" s="24"/>
      <c r="I12" s="103">
        <f>SUM(Z1+C12+D12+E12+F12+G12+H12)</f>
        <v>92</v>
      </c>
      <c r="J12" s="104"/>
    </row>
    <row r="13" ht="19" customHeight="1" spans="1:10">
      <c r="A13" s="122" t="s">
        <v>27</v>
      </c>
      <c r="B13" s="68"/>
      <c r="C13" s="178"/>
      <c r="D13" s="67"/>
      <c r="E13" s="67"/>
      <c r="F13" s="67"/>
      <c r="G13" s="67"/>
      <c r="H13" s="68"/>
      <c r="I13" s="108">
        <f>AVERAGE(I7:I12)</f>
        <v>73</v>
      </c>
      <c r="J13" s="104"/>
    </row>
    <row r="14" ht="19" customHeight="1" spans="1:10">
      <c r="A14" s="196">
        <v>18410</v>
      </c>
      <c r="B14" s="198" t="s">
        <v>130</v>
      </c>
      <c r="C14" s="71">
        <v>-10</v>
      </c>
      <c r="D14" s="71">
        <v>-2</v>
      </c>
      <c r="E14" s="72">
        <v>-14</v>
      </c>
      <c r="F14" s="72"/>
      <c r="G14" s="71"/>
      <c r="H14" s="24"/>
      <c r="I14" s="109">
        <f>SUM(Z1+C14+D14+E14+F14+G14+H14)</f>
        <v>74</v>
      </c>
      <c r="J14" s="104"/>
    </row>
    <row r="15" ht="19" customHeight="1" spans="1:10">
      <c r="A15" s="196">
        <v>18421</v>
      </c>
      <c r="B15" s="197" t="s">
        <v>131</v>
      </c>
      <c r="C15" s="71">
        <v>-3</v>
      </c>
      <c r="D15" s="71">
        <v>-1</v>
      </c>
      <c r="E15" s="72">
        <v>-16</v>
      </c>
      <c r="F15" s="72"/>
      <c r="G15" s="71"/>
      <c r="H15" s="24"/>
      <c r="I15" s="109">
        <f>SUM(Z1+C15+D15+E15+F15+G15+H15)</f>
        <v>80</v>
      </c>
      <c r="J15" s="104"/>
    </row>
    <row r="16" ht="19" customHeight="1" spans="1:10">
      <c r="A16" s="123">
        <v>18422</v>
      </c>
      <c r="B16" s="198" t="s">
        <v>132</v>
      </c>
      <c r="C16" s="71"/>
      <c r="D16" s="71"/>
      <c r="E16" s="72">
        <v>-19</v>
      </c>
      <c r="F16" s="72"/>
      <c r="G16" s="71"/>
      <c r="H16" s="24"/>
      <c r="I16" s="109">
        <f>SUM(Z1+C16+D16+E16+F16+G16+H16)</f>
        <v>81</v>
      </c>
      <c r="J16" s="104"/>
    </row>
    <row r="17" ht="19" customHeight="1" spans="1:10">
      <c r="A17" s="199">
        <v>18430</v>
      </c>
      <c r="B17" s="198" t="s">
        <v>133</v>
      </c>
      <c r="C17" s="71">
        <v>-5</v>
      </c>
      <c r="D17" s="71">
        <v>-1</v>
      </c>
      <c r="E17" s="72">
        <v>-4</v>
      </c>
      <c r="F17" s="72"/>
      <c r="G17" s="71"/>
      <c r="H17" s="24"/>
      <c r="I17" s="109">
        <f>SUM(Z1+C17+D17+E17+F17+G17+H17)</f>
        <v>90</v>
      </c>
      <c r="J17" s="104"/>
    </row>
    <row r="18" ht="19" customHeight="1" spans="1:10">
      <c r="A18" s="123">
        <v>18432</v>
      </c>
      <c r="B18" s="198" t="s">
        <v>134</v>
      </c>
      <c r="C18" s="71">
        <v>-5</v>
      </c>
      <c r="D18" s="71">
        <v>-1</v>
      </c>
      <c r="E18" s="72">
        <v>-7</v>
      </c>
      <c r="F18" s="72"/>
      <c r="G18" s="71"/>
      <c r="H18" s="24"/>
      <c r="I18" s="109">
        <f>SUM(Z1+C18+D18+E18+F18+G18+H18)</f>
        <v>87</v>
      </c>
      <c r="J18" s="104"/>
    </row>
    <row r="19" ht="19" customHeight="1" spans="1:10">
      <c r="A19" s="196">
        <v>18433</v>
      </c>
      <c r="B19" s="197" t="s">
        <v>135</v>
      </c>
      <c r="C19" s="71">
        <v>-5</v>
      </c>
      <c r="D19" s="71">
        <v>-4</v>
      </c>
      <c r="E19" s="72">
        <v>-7</v>
      </c>
      <c r="F19" s="72"/>
      <c r="G19" s="71"/>
      <c r="H19" s="24"/>
      <c r="I19" s="109">
        <f>SUM(Z1+C19+D19+E19+F19+G19+H19)</f>
        <v>84</v>
      </c>
      <c r="J19" s="104"/>
    </row>
    <row r="20" ht="19" customHeight="1" spans="1:10">
      <c r="A20" s="194">
        <v>18441</v>
      </c>
      <c r="B20" s="198" t="s">
        <v>136</v>
      </c>
      <c r="C20" s="71">
        <v>-1</v>
      </c>
      <c r="D20" s="71">
        <v>-1</v>
      </c>
      <c r="E20" s="72">
        <v>-4</v>
      </c>
      <c r="F20" s="72"/>
      <c r="G20" s="71"/>
      <c r="H20" s="24"/>
      <c r="I20" s="109">
        <f>SUM(Z1+C20+D20+E20+F20+G20+H20)</f>
        <v>94</v>
      </c>
      <c r="J20" s="104"/>
    </row>
    <row r="21" ht="19" customHeight="1" spans="1:10">
      <c r="A21" s="196">
        <v>18451</v>
      </c>
      <c r="B21" s="200" t="s">
        <v>137</v>
      </c>
      <c r="C21" s="71">
        <v>-3</v>
      </c>
      <c r="D21" s="71">
        <v>-1</v>
      </c>
      <c r="E21" s="72">
        <v>-6</v>
      </c>
      <c r="F21" s="72"/>
      <c r="G21" s="61"/>
      <c r="H21" s="24"/>
      <c r="I21" s="109">
        <f>SUM(Z1+C21+D21+E21+F21+G21+H21)</f>
        <v>90</v>
      </c>
      <c r="J21" s="104"/>
    </row>
    <row r="22" ht="19" customHeight="1" spans="1:10">
      <c r="A22" s="58">
        <v>18410</v>
      </c>
      <c r="B22" s="30" t="s">
        <v>138</v>
      </c>
      <c r="C22" s="71">
        <v>-3</v>
      </c>
      <c r="D22" s="71">
        <v>-3</v>
      </c>
      <c r="E22" s="72">
        <v>-10</v>
      </c>
      <c r="F22" s="72"/>
      <c r="G22" s="61"/>
      <c r="H22" s="24"/>
      <c r="I22" s="109">
        <f>SUM(Z1+C22+D22+E22+F22+G22+H22)</f>
        <v>84</v>
      </c>
      <c r="J22" s="104"/>
    </row>
    <row r="23" ht="19" customHeight="1" spans="1:10">
      <c r="A23" s="58">
        <v>18461</v>
      </c>
      <c r="B23" s="140" t="s">
        <v>139</v>
      </c>
      <c r="C23" s="71">
        <v>-5</v>
      </c>
      <c r="D23" s="71">
        <v>-3</v>
      </c>
      <c r="E23" s="72"/>
      <c r="F23" s="72">
        <v>-3</v>
      </c>
      <c r="G23" s="61"/>
      <c r="H23" s="24"/>
      <c r="I23" s="109">
        <f>SUM(Z1+C23+D23+E23+F23+G23+H23)</f>
        <v>89</v>
      </c>
      <c r="J23" s="104"/>
    </row>
    <row r="24" ht="19" customHeight="1" spans="1:10">
      <c r="A24" s="122" t="s">
        <v>38</v>
      </c>
      <c r="B24" s="68"/>
      <c r="C24" s="74"/>
      <c r="D24" s="74"/>
      <c r="E24" s="74"/>
      <c r="F24" s="74"/>
      <c r="G24" s="74"/>
      <c r="H24" s="75"/>
      <c r="I24" s="108">
        <f>AVERAGE(I14:I23)</f>
        <v>85.3</v>
      </c>
      <c r="J24" s="104"/>
    </row>
    <row r="25" ht="15" customHeight="1" spans="1:10">
      <c r="A25" s="76" t="s">
        <v>39</v>
      </c>
      <c r="B25" s="77"/>
      <c r="C25" s="78"/>
      <c r="D25" s="79"/>
      <c r="E25" s="79"/>
      <c r="F25" s="79"/>
      <c r="G25" s="79"/>
      <c r="H25" s="80"/>
      <c r="I25" s="108">
        <f>SUM(I13+I24)/2</f>
        <v>79.15</v>
      </c>
      <c r="J25" s="104"/>
    </row>
    <row r="26" s="43" customFormat="1" ht="17.25" customHeight="1" spans="1:10">
      <c r="A26" s="81" t="s">
        <v>40</v>
      </c>
      <c r="B26" s="82"/>
      <c r="C26" s="83" t="s">
        <v>140</v>
      </c>
      <c r="D26" s="83"/>
      <c r="E26" s="83"/>
      <c r="F26" s="83"/>
      <c r="G26" s="83" t="s">
        <v>141</v>
      </c>
      <c r="H26" s="83"/>
      <c r="I26" s="83"/>
      <c r="J26" s="110"/>
    </row>
    <row r="27" s="43" customFormat="1" ht="15" customHeight="1" spans="1:10">
      <c r="A27" s="84" t="s">
        <v>6</v>
      </c>
      <c r="B27" s="85"/>
      <c r="C27" s="85"/>
      <c r="D27" s="85"/>
      <c r="E27" s="85"/>
      <c r="F27" s="85"/>
      <c r="G27" s="85"/>
      <c r="H27" s="85"/>
      <c r="I27" s="85"/>
      <c r="J27" s="111"/>
    </row>
    <row r="28" s="43" customFormat="1" ht="15" customHeight="1" spans="1:10">
      <c r="A28" s="86" t="s">
        <v>10</v>
      </c>
      <c r="I28" s="112"/>
      <c r="J28" s="113"/>
    </row>
    <row r="29" s="43" customFormat="1" ht="15" customHeight="1" spans="1:10">
      <c r="A29" s="87" t="s">
        <v>43</v>
      </c>
      <c r="I29" s="112"/>
      <c r="J29" s="113"/>
    </row>
    <row r="30" s="43" customFormat="1" ht="15" customHeight="1" spans="1:10">
      <c r="A30" s="88" t="s">
        <v>44</v>
      </c>
      <c r="I30" s="112"/>
      <c r="J30" s="113"/>
    </row>
    <row r="31" s="43" customFormat="1" ht="15" customHeight="1" spans="1:10">
      <c r="A31" s="89" t="s">
        <v>45</v>
      </c>
      <c r="I31" s="112"/>
      <c r="J31" s="113"/>
    </row>
    <row r="32" s="43" customFormat="1" ht="15" customHeight="1" spans="1:10">
      <c r="A32" s="89" t="s">
        <v>46</v>
      </c>
      <c r="I32" s="112"/>
      <c r="J32" s="113"/>
    </row>
    <row r="33" s="43" customFormat="1" ht="15" customHeight="1" spans="1:10">
      <c r="A33" s="86" t="s">
        <v>11</v>
      </c>
      <c r="I33" s="112"/>
      <c r="J33" s="113"/>
    </row>
    <row r="34" s="43" customFormat="1" ht="15" customHeight="1" spans="1:10">
      <c r="A34" s="89" t="s">
        <v>47</v>
      </c>
      <c r="I34" s="112"/>
      <c r="J34" s="113"/>
    </row>
    <row r="35" s="43" customFormat="1" ht="15" customHeight="1" spans="1:10">
      <c r="A35" s="86" t="s">
        <v>12</v>
      </c>
      <c r="I35" s="112"/>
      <c r="J35" s="113"/>
    </row>
    <row r="36" s="43" customFormat="1" ht="15" customHeight="1" spans="1:10">
      <c r="A36" s="89" t="s">
        <v>48</v>
      </c>
      <c r="I36" s="112"/>
      <c r="J36" s="113"/>
    </row>
    <row r="37" s="43" customFormat="1" ht="15" customHeight="1" spans="1:10">
      <c r="A37" s="89" t="s">
        <v>49</v>
      </c>
      <c r="I37" s="112"/>
      <c r="J37" s="113"/>
    </row>
    <row r="38" s="43" customFormat="1" ht="15" customHeight="1" spans="1:10">
      <c r="A38" s="87" t="s">
        <v>50</v>
      </c>
      <c r="I38" s="112"/>
      <c r="J38" s="113"/>
    </row>
    <row r="39" s="43" customFormat="1" ht="15" customHeight="1" spans="1:10">
      <c r="A39" s="86" t="s">
        <v>13</v>
      </c>
      <c r="I39" s="112"/>
      <c r="J39" s="113"/>
    </row>
    <row r="40" s="43" customFormat="1" ht="15" customHeight="1" spans="1:10">
      <c r="A40" s="89" t="s">
        <v>51</v>
      </c>
      <c r="I40" s="112"/>
      <c r="J40" s="113"/>
    </row>
    <row r="41" s="43" customFormat="1" ht="15" customHeight="1" spans="1:10">
      <c r="A41" s="89" t="s">
        <v>52</v>
      </c>
      <c r="I41" s="112"/>
      <c r="J41" s="113"/>
    </row>
    <row r="42" s="43" customFormat="1" ht="15" customHeight="1" spans="1:10">
      <c r="A42" s="89" t="s">
        <v>53</v>
      </c>
      <c r="I42" s="112"/>
      <c r="J42" s="113"/>
    </row>
    <row r="43" s="43" customFormat="1" ht="15" customHeight="1" spans="1:10">
      <c r="A43" s="88" t="s">
        <v>54</v>
      </c>
      <c r="I43" s="112"/>
      <c r="J43" s="113"/>
    </row>
    <row r="44" s="43" customFormat="1" ht="15" customHeight="1" spans="1:10">
      <c r="A44" s="86" t="s">
        <v>14</v>
      </c>
      <c r="I44" s="112"/>
      <c r="J44" s="113"/>
    </row>
    <row r="45" s="43" customFormat="1" ht="15" customHeight="1" spans="1:10">
      <c r="A45" s="87" t="s">
        <v>55</v>
      </c>
      <c r="I45" s="112"/>
      <c r="J45" s="113"/>
    </row>
    <row r="46" s="43" customFormat="1" ht="15" customHeight="1" spans="1:10">
      <c r="A46" s="87" t="s">
        <v>56</v>
      </c>
      <c r="I46" s="112"/>
      <c r="J46" s="113"/>
    </row>
    <row r="47" s="43" customFormat="1" ht="15" customHeight="1" spans="1:10">
      <c r="A47" s="88" t="s">
        <v>57</v>
      </c>
      <c r="I47" s="112"/>
      <c r="J47" s="113"/>
    </row>
    <row r="48" s="43" customFormat="1" ht="15" customHeight="1" spans="1:10">
      <c r="A48" s="86" t="s">
        <v>7</v>
      </c>
      <c r="I48" s="112"/>
      <c r="J48" s="113"/>
    </row>
    <row r="49" s="43" customFormat="1" ht="15" customHeight="1" spans="1:10">
      <c r="A49" s="89" t="s">
        <v>58</v>
      </c>
      <c r="D49" s="90" t="s">
        <v>59</v>
      </c>
      <c r="G49" s="90" t="s">
        <v>60</v>
      </c>
      <c r="H49" s="90"/>
      <c r="I49" s="112"/>
      <c r="J49" s="113"/>
    </row>
    <row r="50" s="43" customFormat="1" ht="15" customHeight="1" spans="1:10">
      <c r="A50" s="88"/>
      <c r="I50" s="112"/>
      <c r="J50" s="113"/>
    </row>
    <row r="51" s="43" customFormat="1" ht="33.75" customHeight="1" spans="1:10">
      <c r="A51" s="88"/>
      <c r="D51" s="91"/>
      <c r="E51" s="92" t="s">
        <v>61</v>
      </c>
      <c r="F51" s="92"/>
      <c r="G51" s="92"/>
      <c r="H51" s="92" t="s">
        <v>62</v>
      </c>
      <c r="I51" s="92"/>
      <c r="J51" s="114"/>
    </row>
    <row r="52" ht="14.25" spans="1:10">
      <c r="A52" s="88"/>
      <c r="B52" s="43"/>
      <c r="C52" s="43"/>
      <c r="D52" s="43"/>
      <c r="E52" s="43"/>
      <c r="F52" s="43"/>
      <c r="G52" s="43"/>
      <c r="H52" s="43"/>
      <c r="I52" s="112"/>
      <c r="J52" s="115"/>
    </row>
    <row r="53" ht="15" spans="1:10">
      <c r="A53" s="93"/>
      <c r="B53" s="94"/>
      <c r="C53" s="94"/>
      <c r="D53" s="95"/>
      <c r="E53" s="96">
        <v>43572</v>
      </c>
      <c r="F53" s="96"/>
      <c r="G53" s="96"/>
      <c r="H53" s="96"/>
      <c r="I53" s="96"/>
      <c r="J53" s="116"/>
    </row>
  </sheetData>
  <mergeCells count="23">
    <mergeCell ref="A3:C3"/>
    <mergeCell ref="D3:G3"/>
    <mergeCell ref="H3:J3"/>
    <mergeCell ref="C4:G4"/>
    <mergeCell ref="A13:B13"/>
    <mergeCell ref="C13:H13"/>
    <mergeCell ref="A24:B24"/>
    <mergeCell ref="C24:H24"/>
    <mergeCell ref="A25:B25"/>
    <mergeCell ref="C25:H25"/>
    <mergeCell ref="A26:B26"/>
    <mergeCell ref="C26:F26"/>
    <mergeCell ref="G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71" right="0.71" top="0.67" bottom="0.59" header="0.31" footer="0.31"/>
  <pageSetup paperSize="9" orientation="portrait"/>
  <headerFooter alignWithMargins="0" scaleWithDoc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3"/>
  <sheetViews>
    <sheetView workbookViewId="0">
      <selection activeCell="D3" sqref="D3:G3"/>
    </sheetView>
  </sheetViews>
  <sheetFormatPr defaultColWidth="12.3333333333333" defaultRowHeight="13.95" customHeight="1"/>
  <cols>
    <col min="1" max="1" width="8.89166666666667" customWidth="1"/>
    <col min="2" max="8" width="9.775" customWidth="1"/>
    <col min="9" max="9" width="11.775" style="44" customWidth="1"/>
    <col min="10" max="10" width="11" style="45" customWidth="1"/>
    <col min="11" max="32" width="9" customWidth="1"/>
    <col min="33" max="224" width="12.3333333333333" customWidth="1"/>
    <col min="225" max="255" width="9" customWidth="1"/>
  </cols>
  <sheetData>
    <row r="1" ht="18" customHeight="1" spans="1:2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84"/>
      <c r="Y1">
        <v>100</v>
      </c>
    </row>
    <row r="2" ht="18" customHeight="1" spans="1:10">
      <c r="A2" s="170"/>
      <c r="B2" s="171"/>
      <c r="C2" s="171"/>
      <c r="D2" s="171"/>
      <c r="E2" s="171"/>
      <c r="F2" s="171"/>
      <c r="G2" s="171"/>
      <c r="H2" s="171"/>
      <c r="I2" s="171"/>
      <c r="J2" s="185"/>
    </row>
    <row r="3" ht="21" customHeight="1" spans="1:10">
      <c r="A3" s="50" t="s">
        <v>142</v>
      </c>
      <c r="B3" s="51"/>
      <c r="C3" s="51"/>
      <c r="D3" s="118" t="s">
        <v>64</v>
      </c>
      <c r="E3" s="118"/>
      <c r="F3" s="118"/>
      <c r="G3" s="118"/>
      <c r="H3" s="118" t="s">
        <v>3</v>
      </c>
      <c r="I3" s="118"/>
      <c r="J3" s="131"/>
    </row>
    <row r="4" ht="15" customHeight="1" spans="1:10">
      <c r="A4" s="172" t="s">
        <v>4</v>
      </c>
      <c r="B4" s="173" t="s">
        <v>5</v>
      </c>
      <c r="C4" s="174" t="s">
        <v>6</v>
      </c>
      <c r="D4" s="174"/>
      <c r="E4" s="174"/>
      <c r="F4" s="174"/>
      <c r="G4" s="174"/>
      <c r="H4" s="173" t="s">
        <v>7</v>
      </c>
      <c r="I4" s="186" t="s">
        <v>8</v>
      </c>
      <c r="J4" s="187" t="s">
        <v>9</v>
      </c>
    </row>
    <row r="5" ht="15" customHeight="1" spans="1:10">
      <c r="A5" s="172"/>
      <c r="B5" s="173"/>
      <c r="C5" s="174">
        <v>1</v>
      </c>
      <c r="D5" s="174">
        <v>2</v>
      </c>
      <c r="E5" s="174">
        <v>3</v>
      </c>
      <c r="F5" s="174">
        <v>4</v>
      </c>
      <c r="G5" s="174">
        <v>5</v>
      </c>
      <c r="H5" s="173"/>
      <c r="I5" s="186"/>
      <c r="J5" s="187"/>
    </row>
    <row r="6" ht="18" customHeight="1" spans="1:10">
      <c r="A6" s="172"/>
      <c r="B6" s="173"/>
      <c r="C6" s="175" t="s">
        <v>10</v>
      </c>
      <c r="D6" s="176" t="s">
        <v>11</v>
      </c>
      <c r="E6" s="176" t="s">
        <v>12</v>
      </c>
      <c r="F6" s="176" t="s">
        <v>13</v>
      </c>
      <c r="G6" s="176" t="s">
        <v>14</v>
      </c>
      <c r="H6" s="173"/>
      <c r="I6" s="186"/>
      <c r="J6" s="187"/>
    </row>
    <row r="7" ht="16" customHeight="1" spans="1:10">
      <c r="A7" s="58">
        <v>17511</v>
      </c>
      <c r="B7" s="125" t="s">
        <v>143</v>
      </c>
      <c r="C7" s="59">
        <v>-13</v>
      </c>
      <c r="D7" s="59"/>
      <c r="E7" s="60">
        <v>-15</v>
      </c>
      <c r="F7" s="61"/>
      <c r="G7" s="61"/>
      <c r="H7" s="24"/>
      <c r="I7" s="188">
        <f>SUM(Y1+C7+D7+E7+F7+G7+H7)</f>
        <v>72</v>
      </c>
      <c r="J7" s="189"/>
    </row>
    <row r="8" ht="16" customHeight="1" spans="1:10">
      <c r="A8" s="177">
        <v>17557</v>
      </c>
      <c r="B8" s="30" t="s">
        <v>144</v>
      </c>
      <c r="C8" s="59">
        <v>-3</v>
      </c>
      <c r="D8" s="59">
        <v>-1</v>
      </c>
      <c r="E8" s="62"/>
      <c r="F8" s="61">
        <v>-3</v>
      </c>
      <c r="G8" s="61"/>
      <c r="H8" s="24"/>
      <c r="I8" s="188">
        <f>SUM(Y1+C8+D8+E8+F8+G8+H8)</f>
        <v>93</v>
      </c>
      <c r="J8" s="190"/>
    </row>
    <row r="9" ht="16" customHeight="1" spans="1:10">
      <c r="A9" s="177">
        <v>17552</v>
      </c>
      <c r="B9" s="30" t="s">
        <v>145</v>
      </c>
      <c r="C9" s="59">
        <v>-3</v>
      </c>
      <c r="D9" s="59">
        <v>-3</v>
      </c>
      <c r="E9" s="63"/>
      <c r="F9" s="61">
        <v>-3</v>
      </c>
      <c r="G9" s="61"/>
      <c r="H9" s="24"/>
      <c r="I9" s="188">
        <f>SUM(Y1+C9+D9+E9+F9+G9+H9)</f>
        <v>91</v>
      </c>
      <c r="J9" s="190"/>
    </row>
    <row r="10" ht="16" customHeight="1" spans="1:10">
      <c r="A10" s="177">
        <v>17558</v>
      </c>
      <c r="B10" s="30" t="s">
        <v>146</v>
      </c>
      <c r="C10" s="59">
        <v>-4</v>
      </c>
      <c r="D10" s="59">
        <v>-3</v>
      </c>
      <c r="E10" s="63"/>
      <c r="F10" s="61">
        <v>-4</v>
      </c>
      <c r="G10" s="61"/>
      <c r="H10" s="24"/>
      <c r="I10" s="188">
        <v>89</v>
      </c>
      <c r="J10" s="190"/>
    </row>
    <row r="11" ht="16" customHeight="1" spans="1:10">
      <c r="A11" s="177">
        <v>17550</v>
      </c>
      <c r="B11" s="30" t="s">
        <v>147</v>
      </c>
      <c r="C11" s="59">
        <v>-4</v>
      </c>
      <c r="D11" s="59">
        <v>-4</v>
      </c>
      <c r="E11" s="63">
        <v>-15</v>
      </c>
      <c r="F11" s="61">
        <v>-1.5</v>
      </c>
      <c r="G11" s="61"/>
      <c r="H11" s="24"/>
      <c r="I11" s="188">
        <v>75.5</v>
      </c>
      <c r="J11" s="190"/>
    </row>
    <row r="12" ht="16" customHeight="1" spans="1:10">
      <c r="A12" s="65" t="s">
        <v>27</v>
      </c>
      <c r="B12" s="66"/>
      <c r="C12" s="178"/>
      <c r="D12" s="67"/>
      <c r="E12" s="67"/>
      <c r="F12" s="67"/>
      <c r="G12" s="67"/>
      <c r="H12" s="68"/>
      <c r="I12" s="191">
        <f>AVERAGE(I7:I9)</f>
        <v>85.3333333333333</v>
      </c>
      <c r="J12" s="190"/>
    </row>
    <row r="13" ht="16" customHeight="1" spans="1:10">
      <c r="A13" s="58">
        <v>18541</v>
      </c>
      <c r="B13" s="179" t="s">
        <v>148</v>
      </c>
      <c r="C13" s="71"/>
      <c r="D13" s="71"/>
      <c r="E13" s="72">
        <v>-15</v>
      </c>
      <c r="F13" s="72"/>
      <c r="G13" s="71"/>
      <c r="H13" s="24"/>
      <c r="I13" s="150">
        <f>SUM(Y1+C13+D13+E13+F13+G13+H13)</f>
        <v>85</v>
      </c>
      <c r="J13" s="190"/>
    </row>
    <row r="14" ht="16" customHeight="1" spans="1:10">
      <c r="A14" s="58">
        <v>18524</v>
      </c>
      <c r="B14" s="180" t="s">
        <v>149</v>
      </c>
      <c r="C14" s="71">
        <v>-2</v>
      </c>
      <c r="D14" s="71"/>
      <c r="E14" s="72">
        <v>-7</v>
      </c>
      <c r="F14" s="72">
        <v>-1.5</v>
      </c>
      <c r="G14" s="71"/>
      <c r="H14" s="24"/>
      <c r="I14" s="150">
        <f>SUM(Y1+C14+D14+E14+F14+G14+H14)</f>
        <v>89.5</v>
      </c>
      <c r="J14" s="190"/>
    </row>
    <row r="15" ht="16" customHeight="1" spans="1:10">
      <c r="A15" s="58">
        <v>18532</v>
      </c>
      <c r="B15" s="162" t="s">
        <v>150</v>
      </c>
      <c r="C15" s="71">
        <v>-4</v>
      </c>
      <c r="D15" s="71">
        <v>-1</v>
      </c>
      <c r="E15" s="72">
        <v>-2</v>
      </c>
      <c r="F15" s="72">
        <v>-1.5</v>
      </c>
      <c r="G15" s="71"/>
      <c r="H15" s="24"/>
      <c r="I15" s="150">
        <f>SUM(Y1+C15+D15+E15+F15+G15+H15)</f>
        <v>91.5</v>
      </c>
      <c r="J15" s="190"/>
    </row>
    <row r="16" ht="16" customHeight="1" spans="1:10">
      <c r="A16" s="58">
        <v>18520</v>
      </c>
      <c r="B16" s="30" t="s">
        <v>151</v>
      </c>
      <c r="C16" s="71">
        <v>-8</v>
      </c>
      <c r="D16" s="71"/>
      <c r="E16" s="72">
        <v>-12</v>
      </c>
      <c r="F16" s="72">
        <v>-1.5</v>
      </c>
      <c r="G16" s="71"/>
      <c r="H16" s="24"/>
      <c r="I16" s="150">
        <f>SUM(Y1+C16+D16+E16+F16+G16+H16)</f>
        <v>78.5</v>
      </c>
      <c r="J16" s="190"/>
    </row>
    <row r="17" ht="16" customHeight="1" spans="1:10">
      <c r="A17" s="58">
        <v>18533</v>
      </c>
      <c r="B17" s="30" t="s">
        <v>152</v>
      </c>
      <c r="C17" s="71">
        <v>-5</v>
      </c>
      <c r="D17" s="71">
        <v>-1</v>
      </c>
      <c r="E17" s="72"/>
      <c r="F17" s="72"/>
      <c r="G17" s="71"/>
      <c r="H17" s="24"/>
      <c r="I17" s="150">
        <f>SUM(Y1+C17+D17+E17+F17+G17+H17)</f>
        <v>94</v>
      </c>
      <c r="J17" s="190"/>
    </row>
    <row r="18" ht="16" customHeight="1" spans="1:10">
      <c r="A18" s="58">
        <v>18534</v>
      </c>
      <c r="B18" s="125" t="s">
        <v>153</v>
      </c>
      <c r="C18" s="71">
        <v>-10</v>
      </c>
      <c r="D18" s="71">
        <v>-3</v>
      </c>
      <c r="E18" s="72">
        <v>-10</v>
      </c>
      <c r="F18" s="72"/>
      <c r="G18" s="71">
        <v>-2</v>
      </c>
      <c r="H18" s="24"/>
      <c r="I18" s="150">
        <f>SUM(Y1+C18+D18+E18+F18+G18+H18)</f>
        <v>75</v>
      </c>
      <c r="J18" s="190"/>
    </row>
    <row r="19" ht="16" customHeight="1" spans="1:10">
      <c r="A19" s="58">
        <v>18524</v>
      </c>
      <c r="B19" s="140" t="s">
        <v>154</v>
      </c>
      <c r="C19" s="71">
        <v>-3</v>
      </c>
      <c r="D19" s="71">
        <v>-3</v>
      </c>
      <c r="E19" s="72"/>
      <c r="F19" s="72">
        <v>-1.5</v>
      </c>
      <c r="G19" s="61"/>
      <c r="H19" s="24"/>
      <c r="I19" s="150">
        <v>92.5</v>
      </c>
      <c r="J19" s="190"/>
    </row>
    <row r="20" ht="16" customHeight="1" spans="1:10">
      <c r="A20" s="58">
        <v>18541</v>
      </c>
      <c r="B20" s="140" t="s">
        <v>155</v>
      </c>
      <c r="C20" s="71">
        <v>-4</v>
      </c>
      <c r="D20" s="71">
        <v>-4</v>
      </c>
      <c r="E20" s="72"/>
      <c r="F20" s="72">
        <v>-1.5</v>
      </c>
      <c r="G20" s="61"/>
      <c r="H20" s="24"/>
      <c r="I20" s="150">
        <v>90.5</v>
      </c>
      <c r="J20" s="190"/>
    </row>
    <row r="21" ht="16" customHeight="1" spans="1:10">
      <c r="A21" s="58">
        <v>18521</v>
      </c>
      <c r="B21" s="140" t="s">
        <v>156</v>
      </c>
      <c r="C21" s="71">
        <v>-2</v>
      </c>
      <c r="D21" s="71">
        <v>-2</v>
      </c>
      <c r="E21" s="72">
        <v>-2</v>
      </c>
      <c r="F21" s="72">
        <v>-1.5</v>
      </c>
      <c r="G21" s="61"/>
      <c r="H21" s="24"/>
      <c r="I21" s="150">
        <v>92.5</v>
      </c>
      <c r="J21" s="190"/>
    </row>
    <row r="22" ht="16" customHeight="1" spans="1:10">
      <c r="A22" s="58">
        <v>18532</v>
      </c>
      <c r="B22" s="140" t="s">
        <v>157</v>
      </c>
      <c r="C22" s="71">
        <v>-3</v>
      </c>
      <c r="D22" s="71">
        <v>-3</v>
      </c>
      <c r="E22" s="72"/>
      <c r="F22" s="72">
        <v>-3</v>
      </c>
      <c r="G22" s="61"/>
      <c r="H22" s="24"/>
      <c r="I22" s="150">
        <v>91</v>
      </c>
      <c r="J22" s="190"/>
    </row>
    <row r="23" ht="16" customHeight="1" spans="1:10">
      <c r="A23" s="58">
        <v>18533</v>
      </c>
      <c r="B23" s="140" t="s">
        <v>158</v>
      </c>
      <c r="C23" s="71">
        <v>-1</v>
      </c>
      <c r="D23" s="71">
        <v>-2</v>
      </c>
      <c r="E23" s="72"/>
      <c r="F23" s="72">
        <v>-1.5</v>
      </c>
      <c r="G23" s="61"/>
      <c r="H23" s="24"/>
      <c r="I23" s="150">
        <v>95.5</v>
      </c>
      <c r="J23" s="190"/>
    </row>
    <row r="24" ht="14.4" customHeight="1" spans="1:10">
      <c r="A24" s="181" t="s">
        <v>38</v>
      </c>
      <c r="B24" s="182"/>
      <c r="C24" s="183"/>
      <c r="D24" s="74"/>
      <c r="E24" s="74"/>
      <c r="F24" s="74"/>
      <c r="G24" s="74"/>
      <c r="H24" s="75"/>
      <c r="I24" s="191">
        <f>AVERAGE(I13:I18)</f>
        <v>85.5833333333333</v>
      </c>
      <c r="J24" s="190"/>
    </row>
    <row r="25" ht="15" customHeight="1" spans="1:10">
      <c r="A25" s="76" t="s">
        <v>39</v>
      </c>
      <c r="B25" s="77"/>
      <c r="C25" s="77"/>
      <c r="D25" s="77"/>
      <c r="E25" s="77"/>
      <c r="F25" s="77"/>
      <c r="G25" s="77"/>
      <c r="H25" s="77"/>
      <c r="I25" s="191">
        <f>SUM(I12+I24)/2</f>
        <v>85.4583333333333</v>
      </c>
      <c r="J25" s="190"/>
    </row>
    <row r="26" s="43" customFormat="1" ht="17.25" customHeight="1" spans="1:10">
      <c r="A26" s="81" t="s">
        <v>40</v>
      </c>
      <c r="B26" s="82"/>
      <c r="C26" s="83" t="s">
        <v>159</v>
      </c>
      <c r="D26" s="83"/>
      <c r="E26" s="83"/>
      <c r="F26" s="83"/>
      <c r="G26" s="83" t="s">
        <v>160</v>
      </c>
      <c r="H26" s="83"/>
      <c r="I26" s="83"/>
      <c r="J26" s="110"/>
    </row>
    <row r="27" s="43" customFormat="1" ht="15" customHeight="1" spans="1:10">
      <c r="A27" s="84" t="s">
        <v>6</v>
      </c>
      <c r="B27" s="85"/>
      <c r="C27" s="85"/>
      <c r="D27" s="85"/>
      <c r="E27" s="85"/>
      <c r="F27" s="85"/>
      <c r="G27" s="85"/>
      <c r="H27" s="85"/>
      <c r="I27" s="85"/>
      <c r="J27" s="111"/>
    </row>
    <row r="28" s="43" customFormat="1" ht="15" customHeight="1" spans="1:10">
      <c r="A28" s="86" t="s">
        <v>10</v>
      </c>
      <c r="I28" s="112"/>
      <c r="J28" s="192"/>
    </row>
    <row r="29" s="43" customFormat="1" ht="15" customHeight="1" spans="1:10">
      <c r="A29" s="87" t="s">
        <v>43</v>
      </c>
      <c r="I29" s="112"/>
      <c r="J29" s="192"/>
    </row>
    <row r="30" s="43" customFormat="1" ht="15" customHeight="1" spans="1:10">
      <c r="A30" s="88" t="s">
        <v>44</v>
      </c>
      <c r="I30" s="112"/>
      <c r="J30" s="192"/>
    </row>
    <row r="31" s="43" customFormat="1" ht="15" customHeight="1" spans="1:10">
      <c r="A31" s="89" t="s">
        <v>45</v>
      </c>
      <c r="I31" s="112"/>
      <c r="J31" s="192"/>
    </row>
    <row r="32" s="43" customFormat="1" ht="15" customHeight="1" spans="1:10">
      <c r="A32" s="89" t="s">
        <v>46</v>
      </c>
      <c r="I32" s="112"/>
      <c r="J32" s="192"/>
    </row>
    <row r="33" s="43" customFormat="1" ht="15" customHeight="1" spans="1:10">
      <c r="A33" s="86" t="s">
        <v>11</v>
      </c>
      <c r="I33" s="112"/>
      <c r="J33" s="192"/>
    </row>
    <row r="34" s="43" customFormat="1" ht="15" customHeight="1" spans="1:10">
      <c r="A34" s="89" t="s">
        <v>47</v>
      </c>
      <c r="I34" s="112"/>
      <c r="J34" s="192"/>
    </row>
    <row r="35" s="43" customFormat="1" ht="15" customHeight="1" spans="1:10">
      <c r="A35" s="86" t="s">
        <v>12</v>
      </c>
      <c r="I35" s="112"/>
      <c r="J35" s="192"/>
    </row>
    <row r="36" s="43" customFormat="1" ht="15" customHeight="1" spans="1:10">
      <c r="A36" s="89" t="s">
        <v>48</v>
      </c>
      <c r="I36" s="112"/>
      <c r="J36" s="192"/>
    </row>
    <row r="37" s="43" customFormat="1" ht="15" customHeight="1" spans="1:10">
      <c r="A37" s="89" t="s">
        <v>49</v>
      </c>
      <c r="I37" s="112"/>
      <c r="J37" s="192"/>
    </row>
    <row r="38" s="43" customFormat="1" ht="15" customHeight="1" spans="1:10">
      <c r="A38" s="87" t="s">
        <v>50</v>
      </c>
      <c r="I38" s="112"/>
      <c r="J38" s="192"/>
    </row>
    <row r="39" s="43" customFormat="1" ht="15" customHeight="1" spans="1:10">
      <c r="A39" s="86" t="s">
        <v>13</v>
      </c>
      <c r="I39" s="112"/>
      <c r="J39" s="192"/>
    </row>
    <row r="40" s="43" customFormat="1" ht="15" customHeight="1" spans="1:10">
      <c r="A40" s="89" t="s">
        <v>51</v>
      </c>
      <c r="I40" s="112"/>
      <c r="J40" s="192"/>
    </row>
    <row r="41" s="43" customFormat="1" ht="15" customHeight="1" spans="1:10">
      <c r="A41" s="89" t="s">
        <v>52</v>
      </c>
      <c r="I41" s="112"/>
      <c r="J41" s="192"/>
    </row>
    <row r="42" s="43" customFormat="1" ht="15" customHeight="1" spans="1:10">
      <c r="A42" s="89" t="s">
        <v>53</v>
      </c>
      <c r="I42" s="112"/>
      <c r="J42" s="192"/>
    </row>
    <row r="43" s="43" customFormat="1" ht="15" customHeight="1" spans="1:10">
      <c r="A43" s="88" t="s">
        <v>54</v>
      </c>
      <c r="I43" s="112"/>
      <c r="J43" s="192"/>
    </row>
    <row r="44" s="43" customFormat="1" ht="15" customHeight="1" spans="1:10">
      <c r="A44" s="86" t="s">
        <v>14</v>
      </c>
      <c r="I44" s="112"/>
      <c r="J44" s="192"/>
    </row>
    <row r="45" s="43" customFormat="1" ht="15" customHeight="1" spans="1:10">
      <c r="A45" s="87" t="s">
        <v>55</v>
      </c>
      <c r="I45" s="112"/>
      <c r="J45" s="192"/>
    </row>
    <row r="46" s="43" customFormat="1" ht="15" customHeight="1" spans="1:10">
      <c r="A46" s="87" t="s">
        <v>56</v>
      </c>
      <c r="I46" s="112"/>
      <c r="J46" s="192"/>
    </row>
    <row r="47" s="43" customFormat="1" ht="15" customHeight="1" spans="1:10">
      <c r="A47" s="88" t="s">
        <v>57</v>
      </c>
      <c r="I47" s="112"/>
      <c r="J47" s="192"/>
    </row>
    <row r="48" s="43" customFormat="1" ht="15" customHeight="1" spans="1:10">
      <c r="A48" s="86" t="s">
        <v>7</v>
      </c>
      <c r="I48" s="112"/>
      <c r="J48" s="192"/>
    </row>
    <row r="49" s="43" customFormat="1" ht="15" customHeight="1" spans="1:10">
      <c r="A49" s="89" t="s">
        <v>58</v>
      </c>
      <c r="D49" s="90" t="s">
        <v>59</v>
      </c>
      <c r="G49" s="90" t="s">
        <v>60</v>
      </c>
      <c r="H49" s="90"/>
      <c r="I49" s="112"/>
      <c r="J49" s="192"/>
    </row>
    <row r="50" s="43" customFormat="1" ht="15" customHeight="1" spans="1:10">
      <c r="A50" s="88"/>
      <c r="I50" s="112"/>
      <c r="J50" s="192"/>
    </row>
    <row r="51" s="43" customFormat="1" ht="33.75" customHeight="1" spans="1:10">
      <c r="A51" s="88"/>
      <c r="D51" s="91"/>
      <c r="E51" s="92" t="s">
        <v>61</v>
      </c>
      <c r="F51" s="92"/>
      <c r="G51" s="92"/>
      <c r="H51" s="92" t="s">
        <v>62</v>
      </c>
      <c r="I51" s="92"/>
      <c r="J51" s="114"/>
    </row>
    <row r="52" ht="14.25" spans="1:10">
      <c r="A52" s="88"/>
      <c r="B52" s="43"/>
      <c r="C52" s="43"/>
      <c r="D52" s="43"/>
      <c r="E52" s="43"/>
      <c r="F52" s="43"/>
      <c r="G52" s="43"/>
      <c r="H52" s="43"/>
      <c r="I52" s="112"/>
      <c r="J52" s="193"/>
    </row>
    <row r="53" ht="15" spans="1:10">
      <c r="A53" s="93"/>
      <c r="B53" s="94"/>
      <c r="C53" s="94"/>
      <c r="D53" s="95"/>
      <c r="E53" s="96">
        <v>43572</v>
      </c>
      <c r="F53" s="96"/>
      <c r="G53" s="96"/>
      <c r="H53" s="96"/>
      <c r="I53" s="96"/>
      <c r="J53" s="116"/>
    </row>
  </sheetData>
  <mergeCells count="23">
    <mergeCell ref="A3:C3"/>
    <mergeCell ref="D3:G3"/>
    <mergeCell ref="H3:J3"/>
    <mergeCell ref="C4:G4"/>
    <mergeCell ref="A12:B12"/>
    <mergeCell ref="C12:H12"/>
    <mergeCell ref="A24:B24"/>
    <mergeCell ref="C24:H24"/>
    <mergeCell ref="A25:B25"/>
    <mergeCell ref="C25:H25"/>
    <mergeCell ref="A26:B26"/>
    <mergeCell ref="C26:F26"/>
    <mergeCell ref="G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71" right="0.71" top="0.67" bottom="0.59" header="0.31" footer="0.31"/>
  <pageSetup paperSize="9" orientation="portrait"/>
  <headerFooter alignWithMargins="0" scaleWithDoc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3"/>
  <sheetViews>
    <sheetView workbookViewId="0">
      <selection activeCell="G10" sqref="G10"/>
    </sheetView>
  </sheetViews>
  <sheetFormatPr defaultColWidth="12.3333333333333" defaultRowHeight="13.95" customHeight="1"/>
  <cols>
    <col min="1" max="2" width="10.4416666666667" customWidth="1"/>
    <col min="3" max="8" width="9.33333333333333" customWidth="1"/>
    <col min="9" max="9" width="12.5583333333333" style="44" customWidth="1"/>
    <col min="10" max="10" width="10.8916666666667" style="45" customWidth="1"/>
    <col min="11" max="32" width="9" customWidth="1"/>
    <col min="33" max="224" width="12.3333333333333" customWidth="1"/>
    <col min="225" max="255" width="9" customWidth="1"/>
  </cols>
  <sheetData>
    <row r="1" ht="19" customHeight="1" spans="1:26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97"/>
      <c r="Z1">
        <v>100</v>
      </c>
    </row>
    <row r="2" ht="19" customHeight="1" spans="1:10">
      <c r="A2" s="48"/>
      <c r="B2" s="117"/>
      <c r="C2" s="117"/>
      <c r="D2" s="117"/>
      <c r="E2" s="117"/>
      <c r="F2" s="117"/>
      <c r="G2" s="117"/>
      <c r="H2" s="117"/>
      <c r="I2" s="117"/>
      <c r="J2" s="98"/>
    </row>
    <row r="3" ht="21" customHeight="1" spans="1:10">
      <c r="A3" s="50" t="s">
        <v>161</v>
      </c>
      <c r="B3" s="51"/>
      <c r="C3" s="158"/>
      <c r="D3" s="52" t="s">
        <v>64</v>
      </c>
      <c r="E3" s="53"/>
      <c r="F3" s="53"/>
      <c r="G3" s="54"/>
      <c r="H3" s="52" t="s">
        <v>3</v>
      </c>
      <c r="I3" s="53"/>
      <c r="J3" s="99"/>
    </row>
    <row r="4" ht="17" customHeight="1" spans="1:10">
      <c r="A4" s="55" t="s">
        <v>4</v>
      </c>
      <c r="B4" s="56" t="s">
        <v>5</v>
      </c>
      <c r="C4" s="22" t="s">
        <v>6</v>
      </c>
      <c r="D4" s="159"/>
      <c r="E4" s="159"/>
      <c r="F4" s="159"/>
      <c r="G4" s="159"/>
      <c r="H4" s="57" t="s">
        <v>7</v>
      </c>
      <c r="I4" s="100" t="s">
        <v>8</v>
      </c>
      <c r="J4" s="166" t="s">
        <v>9</v>
      </c>
    </row>
    <row r="5" ht="17" customHeight="1" spans="1:10">
      <c r="A5" s="55"/>
      <c r="B5" s="56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56"/>
      <c r="I5" s="100"/>
      <c r="J5" s="101"/>
    </row>
    <row r="6" ht="17" customHeight="1" spans="1:10">
      <c r="A6" s="55"/>
      <c r="B6" s="56"/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56"/>
      <c r="I6" s="102"/>
      <c r="J6" s="101"/>
    </row>
    <row r="7" ht="18" customHeight="1" spans="1:10">
      <c r="A7" s="160" t="s">
        <v>162</v>
      </c>
      <c r="B7" s="30" t="s">
        <v>163</v>
      </c>
      <c r="C7" s="59">
        <v>-2</v>
      </c>
      <c r="D7" s="59">
        <v>-2</v>
      </c>
      <c r="E7" s="60">
        <v>-27</v>
      </c>
      <c r="F7" s="61">
        <v>-1.5</v>
      </c>
      <c r="G7" s="61"/>
      <c r="H7" s="24"/>
      <c r="I7" s="103">
        <f>SUM(Z1+C7+D7+E7+F7+G7+H7)</f>
        <v>67.5</v>
      </c>
      <c r="J7" s="104"/>
    </row>
    <row r="8" ht="18" customHeight="1" spans="1:10">
      <c r="A8" s="58">
        <v>17172</v>
      </c>
      <c r="B8" s="30" t="s">
        <v>164</v>
      </c>
      <c r="C8" s="59">
        <v>-2</v>
      </c>
      <c r="D8" s="59">
        <v>-1</v>
      </c>
      <c r="E8" s="62">
        <v>-8</v>
      </c>
      <c r="F8" s="61">
        <v>-1.5</v>
      </c>
      <c r="G8" s="61"/>
      <c r="H8" s="24"/>
      <c r="I8" s="103">
        <f>SUM(Z1+C8+D8+E8+F8+G8+H8)</f>
        <v>87.5</v>
      </c>
      <c r="J8" s="104"/>
    </row>
    <row r="9" ht="18" customHeight="1" spans="1:12">
      <c r="A9" s="161">
        <v>17243</v>
      </c>
      <c r="B9" s="162" t="s">
        <v>165</v>
      </c>
      <c r="C9" s="59">
        <v>-2</v>
      </c>
      <c r="D9" s="59">
        <v>-2</v>
      </c>
      <c r="E9" s="63">
        <v>-26</v>
      </c>
      <c r="F9" s="61">
        <v>-3</v>
      </c>
      <c r="G9" s="61"/>
      <c r="H9" s="64"/>
      <c r="I9" s="105">
        <f>SUM(Z1+C9+D9+E9+F9+G9+H9)</f>
        <v>67</v>
      </c>
      <c r="J9" s="106"/>
      <c r="L9" s="107"/>
    </row>
    <row r="10" ht="18" customHeight="1" spans="1:10">
      <c r="A10" s="163">
        <v>17334</v>
      </c>
      <c r="B10" s="30" t="s">
        <v>166</v>
      </c>
      <c r="C10" s="59">
        <v>-2</v>
      </c>
      <c r="D10" s="59">
        <v>-2</v>
      </c>
      <c r="E10" s="63">
        <v>-28</v>
      </c>
      <c r="F10" s="61">
        <v>-2.5</v>
      </c>
      <c r="G10" s="61"/>
      <c r="H10" s="24"/>
      <c r="I10" s="103">
        <f>SUM(Z1+C10+D10+E10+F10+G10+H10)</f>
        <v>65.5</v>
      </c>
      <c r="J10" s="104"/>
    </row>
    <row r="11" ht="18" customHeight="1" spans="1:10">
      <c r="A11" s="160" t="s">
        <v>167</v>
      </c>
      <c r="B11" s="30" t="s">
        <v>168</v>
      </c>
      <c r="C11" s="59">
        <v>-2</v>
      </c>
      <c r="D11" s="59">
        <v>-3</v>
      </c>
      <c r="E11" s="63"/>
      <c r="F11" s="61">
        <v>-2</v>
      </c>
      <c r="G11" s="61"/>
      <c r="H11" s="24"/>
      <c r="I11" s="103">
        <f>SUM(Z1+C11+D11+E11+F11+G11+H11)</f>
        <v>93</v>
      </c>
      <c r="J11" s="104"/>
    </row>
    <row r="12" ht="18" customHeight="1" spans="1:10">
      <c r="A12" s="58">
        <v>17161</v>
      </c>
      <c r="B12" s="30" t="s">
        <v>169</v>
      </c>
      <c r="C12" s="59">
        <v>-3</v>
      </c>
      <c r="D12" s="59">
        <v>-4</v>
      </c>
      <c r="E12" s="63">
        <v>-10</v>
      </c>
      <c r="F12" s="61">
        <v>-3</v>
      </c>
      <c r="G12" s="61"/>
      <c r="H12" s="24"/>
      <c r="I12" s="103">
        <f>SUM(Z1+C12+D12+E12+F12+G12+H12)</f>
        <v>80</v>
      </c>
      <c r="J12" s="167" t="s">
        <v>170</v>
      </c>
    </row>
    <row r="13" ht="18" customHeight="1" spans="1:10">
      <c r="A13" s="122" t="s">
        <v>27</v>
      </c>
      <c r="B13" s="68"/>
      <c r="C13" s="67"/>
      <c r="D13" s="67"/>
      <c r="E13" s="67"/>
      <c r="F13" s="67"/>
      <c r="G13" s="67"/>
      <c r="H13" s="68"/>
      <c r="I13" s="108">
        <f>AVERAGE(I7:I12)</f>
        <v>76.75</v>
      </c>
      <c r="J13" s="104"/>
    </row>
    <row r="14" ht="18" customHeight="1" spans="1:10">
      <c r="A14" s="160" t="s">
        <v>171</v>
      </c>
      <c r="B14" s="30" t="s">
        <v>172</v>
      </c>
      <c r="C14" s="71">
        <v>-8</v>
      </c>
      <c r="D14" s="71">
        <v>-2</v>
      </c>
      <c r="E14" s="72">
        <v>-10</v>
      </c>
      <c r="F14" s="72"/>
      <c r="G14" s="71"/>
      <c r="H14" s="24"/>
      <c r="I14" s="109">
        <f>SUM(Z1+C14+D14+E14+F14+G14+H14)</f>
        <v>80</v>
      </c>
      <c r="J14" s="104"/>
    </row>
    <row r="15" ht="18" customHeight="1" spans="1:10">
      <c r="A15" s="58">
        <v>18632</v>
      </c>
      <c r="B15" s="30" t="s">
        <v>173</v>
      </c>
      <c r="C15" s="71">
        <v>-4</v>
      </c>
      <c r="D15" s="71">
        <v>-2</v>
      </c>
      <c r="E15" s="72">
        <v>-15</v>
      </c>
      <c r="F15" s="72">
        <v>-3</v>
      </c>
      <c r="G15" s="71"/>
      <c r="H15" s="24"/>
      <c r="I15" s="109">
        <f>SUM(Z1+C15+D15+E15+F15+G15+H15)</f>
        <v>76</v>
      </c>
      <c r="J15" s="104"/>
    </row>
    <row r="16" ht="18" customHeight="1" spans="1:10">
      <c r="A16" s="161">
        <v>18641</v>
      </c>
      <c r="B16" s="162" t="s">
        <v>174</v>
      </c>
      <c r="C16" s="71">
        <v>-5</v>
      </c>
      <c r="D16" s="71">
        <v>-3</v>
      </c>
      <c r="E16" s="72">
        <v>-5</v>
      </c>
      <c r="F16" s="72"/>
      <c r="G16" s="71"/>
      <c r="H16" s="24"/>
      <c r="I16" s="109">
        <f>SUM(Z1+C16+D16+E16+F16+G16+H16)</f>
        <v>87</v>
      </c>
      <c r="J16" s="104"/>
    </row>
    <row r="17" ht="18" customHeight="1" spans="1:10">
      <c r="A17" s="163">
        <v>18651</v>
      </c>
      <c r="B17" s="30" t="s">
        <v>175</v>
      </c>
      <c r="C17" s="71">
        <v>-2</v>
      </c>
      <c r="D17" s="71">
        <v>-2</v>
      </c>
      <c r="E17" s="72">
        <v>-2</v>
      </c>
      <c r="F17" s="72">
        <v>-1.5</v>
      </c>
      <c r="G17" s="71"/>
      <c r="H17" s="24"/>
      <c r="I17" s="109">
        <f>SUM(Z1+C17+D17+E17+F17+G17+H17)</f>
        <v>92.5</v>
      </c>
      <c r="J17" s="104"/>
    </row>
    <row r="18" ht="18" customHeight="1" spans="1:10">
      <c r="A18" s="160" t="s">
        <v>176</v>
      </c>
      <c r="B18" s="30" t="s">
        <v>177</v>
      </c>
      <c r="C18" s="71">
        <v>-2</v>
      </c>
      <c r="D18" s="71">
        <v>-3</v>
      </c>
      <c r="E18" s="72">
        <v>-4</v>
      </c>
      <c r="F18" s="72">
        <v>-1.5</v>
      </c>
      <c r="G18" s="71"/>
      <c r="H18" s="24"/>
      <c r="I18" s="109">
        <f>SUM(Z1+C18+D18+E18+F18+G18+H18)</f>
        <v>89.5</v>
      </c>
      <c r="J18" s="104"/>
    </row>
    <row r="19" ht="18" customHeight="1" spans="1:10">
      <c r="A19" s="58">
        <v>18653</v>
      </c>
      <c r="B19" s="30" t="s">
        <v>178</v>
      </c>
      <c r="C19" s="71">
        <v>-2</v>
      </c>
      <c r="D19" s="71">
        <v>-3</v>
      </c>
      <c r="E19" s="72">
        <v>-5</v>
      </c>
      <c r="F19" s="72"/>
      <c r="G19" s="71"/>
      <c r="H19" s="24"/>
      <c r="I19" s="109">
        <f>SUM(Z1+C19+D19+E19+F19+G19+H19)</f>
        <v>90</v>
      </c>
      <c r="J19" s="104"/>
    </row>
    <row r="20" ht="18" customHeight="1" spans="1:10">
      <c r="A20" s="161">
        <v>18654</v>
      </c>
      <c r="B20" s="162" t="s">
        <v>179</v>
      </c>
      <c r="C20" s="71">
        <v>-2</v>
      </c>
      <c r="D20" s="71">
        <v>-2</v>
      </c>
      <c r="E20" s="72">
        <v>-4</v>
      </c>
      <c r="F20" s="72">
        <v>-1.5</v>
      </c>
      <c r="G20" s="71"/>
      <c r="H20" s="24"/>
      <c r="I20" s="109">
        <f>SUM(Z1+C20+D20+E20+F20+G20+H20)</f>
        <v>90.5</v>
      </c>
      <c r="J20" s="104"/>
    </row>
    <row r="21" ht="18" customHeight="1" spans="1:10">
      <c r="A21" s="163">
        <v>18662</v>
      </c>
      <c r="B21" s="30" t="s">
        <v>180</v>
      </c>
      <c r="C21" s="71">
        <v>-2</v>
      </c>
      <c r="D21" s="71">
        <v>-3</v>
      </c>
      <c r="E21" s="72">
        <v>-5</v>
      </c>
      <c r="F21" s="72">
        <v>-1.5</v>
      </c>
      <c r="G21" s="61"/>
      <c r="H21" s="24"/>
      <c r="I21" s="109">
        <f>SUM(Z1+C21+D21+E21+F21+G21+H21)</f>
        <v>88.5</v>
      </c>
      <c r="J21" s="104"/>
    </row>
    <row r="22" ht="18" customHeight="1" spans="1:10">
      <c r="A22" s="164" t="s">
        <v>181</v>
      </c>
      <c r="B22" s="120" t="s">
        <v>182</v>
      </c>
      <c r="C22" s="71">
        <v>-3</v>
      </c>
      <c r="D22" s="71">
        <v>-3</v>
      </c>
      <c r="E22" s="72"/>
      <c r="F22" s="72">
        <v>-2</v>
      </c>
      <c r="G22" s="61"/>
      <c r="H22" s="24"/>
      <c r="I22" s="109">
        <f>SUM(Z1+C22+D22+E22+F22+G22+H22)</f>
        <v>92</v>
      </c>
      <c r="J22" s="104"/>
    </row>
    <row r="23" ht="18" customHeight="1" spans="1:10">
      <c r="A23" s="164" t="s">
        <v>171</v>
      </c>
      <c r="B23" s="165" t="s">
        <v>183</v>
      </c>
      <c r="C23" s="71">
        <v>-2</v>
      </c>
      <c r="D23" s="71">
        <v>-2</v>
      </c>
      <c r="E23" s="72">
        <v>-10</v>
      </c>
      <c r="F23" s="72"/>
      <c r="G23" s="61"/>
      <c r="H23" s="24"/>
      <c r="I23" s="109">
        <f>SUM(Z1+C23+D23+E23+F23+G23+H23)</f>
        <v>86</v>
      </c>
      <c r="J23" s="104"/>
    </row>
    <row r="24" ht="18" customHeight="1" spans="1:10">
      <c r="A24" s="122" t="s">
        <v>38</v>
      </c>
      <c r="B24" s="68"/>
      <c r="C24" s="74"/>
      <c r="D24" s="74"/>
      <c r="E24" s="74"/>
      <c r="F24" s="74"/>
      <c r="G24" s="74"/>
      <c r="H24" s="75"/>
      <c r="I24" s="108">
        <f>AVERAGE(I14:I23)</f>
        <v>87.2</v>
      </c>
      <c r="J24" s="104"/>
    </row>
    <row r="25" ht="15" customHeight="1" spans="1:10">
      <c r="A25" s="76" t="s">
        <v>39</v>
      </c>
      <c r="B25" s="77"/>
      <c r="C25" s="78"/>
      <c r="D25" s="79"/>
      <c r="E25" s="79"/>
      <c r="F25" s="79"/>
      <c r="G25" s="79"/>
      <c r="H25" s="80"/>
      <c r="I25" s="108">
        <f>SUM(I13+I24)/2</f>
        <v>81.975</v>
      </c>
      <c r="J25" s="104"/>
    </row>
    <row r="26" s="43" customFormat="1" ht="17.25" customHeight="1" spans="1:10">
      <c r="A26" s="81" t="s">
        <v>40</v>
      </c>
      <c r="B26" s="82"/>
      <c r="C26" s="83" t="s">
        <v>184</v>
      </c>
      <c r="D26" s="83"/>
      <c r="E26" s="83"/>
      <c r="F26" s="83"/>
      <c r="G26" s="83" t="s">
        <v>185</v>
      </c>
      <c r="H26" s="83"/>
      <c r="I26" s="83"/>
      <c r="J26" s="110"/>
    </row>
    <row r="27" s="43" customFormat="1" ht="15" customHeight="1" spans="1:10">
      <c r="A27" s="84" t="s">
        <v>6</v>
      </c>
      <c r="B27" s="85"/>
      <c r="C27" s="85"/>
      <c r="D27" s="85"/>
      <c r="E27" s="85"/>
      <c r="F27" s="85"/>
      <c r="G27" s="85"/>
      <c r="H27" s="85"/>
      <c r="I27" s="85"/>
      <c r="J27" s="111"/>
    </row>
    <row r="28" s="43" customFormat="1" ht="15" customHeight="1" spans="1:10">
      <c r="A28" s="86" t="s">
        <v>10</v>
      </c>
      <c r="I28" s="112"/>
      <c r="J28" s="113"/>
    </row>
    <row r="29" s="43" customFormat="1" ht="15" customHeight="1" spans="1:10">
      <c r="A29" s="87" t="s">
        <v>43</v>
      </c>
      <c r="I29" s="112"/>
      <c r="J29" s="113"/>
    </row>
    <row r="30" s="43" customFormat="1" ht="15" customHeight="1" spans="1:10">
      <c r="A30" s="88" t="s">
        <v>44</v>
      </c>
      <c r="I30" s="112"/>
      <c r="J30" s="113"/>
    </row>
    <row r="31" s="43" customFormat="1" ht="15" customHeight="1" spans="1:10">
      <c r="A31" s="89" t="s">
        <v>45</v>
      </c>
      <c r="I31" s="112"/>
      <c r="J31" s="113"/>
    </row>
    <row r="32" s="43" customFormat="1" ht="15" customHeight="1" spans="1:10">
      <c r="A32" s="89" t="s">
        <v>46</v>
      </c>
      <c r="I32" s="112"/>
      <c r="J32" s="113"/>
    </row>
    <row r="33" s="43" customFormat="1" ht="15" customHeight="1" spans="1:10">
      <c r="A33" s="86" t="s">
        <v>11</v>
      </c>
      <c r="I33" s="112"/>
      <c r="J33" s="113"/>
    </row>
    <row r="34" s="43" customFormat="1" ht="15" customHeight="1" spans="1:10">
      <c r="A34" s="89" t="s">
        <v>47</v>
      </c>
      <c r="I34" s="112"/>
      <c r="J34" s="113"/>
    </row>
    <row r="35" s="43" customFormat="1" ht="15" customHeight="1" spans="1:10">
      <c r="A35" s="86" t="s">
        <v>12</v>
      </c>
      <c r="I35" s="112"/>
      <c r="J35" s="113"/>
    </row>
    <row r="36" s="43" customFormat="1" ht="15" customHeight="1" spans="1:10">
      <c r="A36" s="89" t="s">
        <v>48</v>
      </c>
      <c r="I36" s="112"/>
      <c r="J36" s="113"/>
    </row>
    <row r="37" s="43" customFormat="1" ht="15" customHeight="1" spans="1:10">
      <c r="A37" s="89" t="s">
        <v>49</v>
      </c>
      <c r="I37" s="112"/>
      <c r="J37" s="113"/>
    </row>
    <row r="38" s="43" customFormat="1" ht="15" customHeight="1" spans="1:10">
      <c r="A38" s="87" t="s">
        <v>50</v>
      </c>
      <c r="I38" s="112"/>
      <c r="J38" s="113"/>
    </row>
    <row r="39" s="43" customFormat="1" ht="15" customHeight="1" spans="1:10">
      <c r="A39" s="86" t="s">
        <v>13</v>
      </c>
      <c r="I39" s="112"/>
      <c r="J39" s="113"/>
    </row>
    <row r="40" s="43" customFormat="1" ht="15" customHeight="1" spans="1:10">
      <c r="A40" s="89" t="s">
        <v>51</v>
      </c>
      <c r="I40" s="112"/>
      <c r="J40" s="113"/>
    </row>
    <row r="41" s="43" customFormat="1" ht="15" customHeight="1" spans="1:10">
      <c r="A41" s="89" t="s">
        <v>52</v>
      </c>
      <c r="I41" s="112"/>
      <c r="J41" s="113"/>
    </row>
    <row r="42" s="43" customFormat="1" ht="15" customHeight="1" spans="1:10">
      <c r="A42" s="89" t="s">
        <v>53</v>
      </c>
      <c r="I42" s="112"/>
      <c r="J42" s="113"/>
    </row>
    <row r="43" s="43" customFormat="1" ht="15" customHeight="1" spans="1:10">
      <c r="A43" s="88" t="s">
        <v>54</v>
      </c>
      <c r="I43" s="112"/>
      <c r="J43" s="113"/>
    </row>
    <row r="44" s="43" customFormat="1" ht="15" customHeight="1" spans="1:10">
      <c r="A44" s="86" t="s">
        <v>14</v>
      </c>
      <c r="I44" s="112"/>
      <c r="J44" s="113"/>
    </row>
    <row r="45" s="43" customFormat="1" ht="15" customHeight="1" spans="1:10">
      <c r="A45" s="87" t="s">
        <v>55</v>
      </c>
      <c r="I45" s="112"/>
      <c r="J45" s="113"/>
    </row>
    <row r="46" s="43" customFormat="1" ht="15" customHeight="1" spans="1:10">
      <c r="A46" s="87" t="s">
        <v>56</v>
      </c>
      <c r="I46" s="112"/>
      <c r="J46" s="113"/>
    </row>
    <row r="47" s="43" customFormat="1" ht="15" customHeight="1" spans="1:10">
      <c r="A47" s="88" t="s">
        <v>57</v>
      </c>
      <c r="I47" s="112"/>
      <c r="J47" s="113"/>
    </row>
    <row r="48" s="43" customFormat="1" ht="15" customHeight="1" spans="1:10">
      <c r="A48" s="86" t="s">
        <v>7</v>
      </c>
      <c r="I48" s="112"/>
      <c r="J48" s="113"/>
    </row>
    <row r="49" s="43" customFormat="1" ht="15" customHeight="1" spans="1:10">
      <c r="A49" s="89" t="s">
        <v>58</v>
      </c>
      <c r="D49" s="90" t="s">
        <v>59</v>
      </c>
      <c r="G49" s="90" t="s">
        <v>60</v>
      </c>
      <c r="H49" s="90"/>
      <c r="I49" s="112"/>
      <c r="J49" s="113"/>
    </row>
    <row r="50" s="43" customFormat="1" ht="15" customHeight="1" spans="1:10">
      <c r="A50" s="88"/>
      <c r="I50" s="112"/>
      <c r="J50" s="113"/>
    </row>
    <row r="51" s="43" customFormat="1" ht="33.75" customHeight="1" spans="1:10">
      <c r="A51" s="88"/>
      <c r="D51" s="91"/>
      <c r="E51" s="92" t="s">
        <v>61</v>
      </c>
      <c r="F51" s="92"/>
      <c r="G51" s="92"/>
      <c r="H51" s="92" t="s">
        <v>62</v>
      </c>
      <c r="I51" s="92"/>
      <c r="J51" s="114"/>
    </row>
    <row r="52" ht="14.25" spans="1:10">
      <c r="A52" s="88"/>
      <c r="B52" s="43"/>
      <c r="C52" s="43"/>
      <c r="D52" s="43"/>
      <c r="E52" s="43"/>
      <c r="F52" s="43"/>
      <c r="G52" s="43"/>
      <c r="H52" s="43"/>
      <c r="I52" s="112"/>
      <c r="J52" s="115"/>
    </row>
    <row r="53" ht="15" spans="1:10">
      <c r="A53" s="93"/>
      <c r="B53" s="94"/>
      <c r="C53" s="94"/>
      <c r="D53" s="95"/>
      <c r="E53" s="96">
        <v>43572</v>
      </c>
      <c r="F53" s="96"/>
      <c r="G53" s="96"/>
      <c r="H53" s="96"/>
      <c r="I53" s="96"/>
      <c r="J53" s="116"/>
    </row>
  </sheetData>
  <mergeCells count="23">
    <mergeCell ref="A3:C3"/>
    <mergeCell ref="D3:G3"/>
    <mergeCell ref="H3:J3"/>
    <mergeCell ref="C4:G4"/>
    <mergeCell ref="A13:B13"/>
    <mergeCell ref="C13:H13"/>
    <mergeCell ref="A24:B24"/>
    <mergeCell ref="C24:H24"/>
    <mergeCell ref="A25:B25"/>
    <mergeCell ref="C25:H25"/>
    <mergeCell ref="A26:B26"/>
    <mergeCell ref="C26:F26"/>
    <mergeCell ref="G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75" right="0.75" top="0.67" bottom="0.59" header="0.51" footer="0.51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3"/>
  <sheetViews>
    <sheetView workbookViewId="0">
      <selection activeCell="D3" sqref="D3:G3"/>
    </sheetView>
  </sheetViews>
  <sheetFormatPr defaultColWidth="12.3333333333333" defaultRowHeight="13.95" customHeight="1"/>
  <cols>
    <col min="1" max="2" width="10.1083333333333" customWidth="1"/>
    <col min="3" max="8" width="9.66666666666667" customWidth="1"/>
    <col min="9" max="9" width="12.4416666666667" style="44" customWidth="1"/>
    <col min="10" max="10" width="10.1083333333333" style="45" customWidth="1"/>
    <col min="11" max="32" width="9" customWidth="1"/>
    <col min="33" max="224" width="12.3333333333333" customWidth="1"/>
    <col min="225" max="255" width="9" customWidth="1"/>
  </cols>
  <sheetData>
    <row r="1" ht="15" customHeight="1" spans="1:26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97"/>
      <c r="Z1">
        <v>100</v>
      </c>
    </row>
    <row r="2" ht="15" customHeight="1" spans="1:10">
      <c r="A2" s="48"/>
      <c r="B2" s="49"/>
      <c r="C2" s="49"/>
      <c r="D2" s="49"/>
      <c r="E2" s="49"/>
      <c r="F2" s="49"/>
      <c r="G2" s="49"/>
      <c r="H2" s="49"/>
      <c r="I2" s="49"/>
      <c r="J2" s="98"/>
    </row>
    <row r="3" ht="21" customHeight="1" spans="1:10">
      <c r="A3" s="50" t="s">
        <v>186</v>
      </c>
      <c r="B3" s="51"/>
      <c r="C3" s="51"/>
      <c r="D3" s="118" t="s">
        <v>64</v>
      </c>
      <c r="E3" s="118"/>
      <c r="F3" s="118"/>
      <c r="G3" s="118"/>
      <c r="H3" s="118" t="s">
        <v>3</v>
      </c>
      <c r="I3" s="118"/>
      <c r="J3" s="131"/>
    </row>
    <row r="4" ht="17" customHeight="1" spans="1:10">
      <c r="A4" s="55" t="s">
        <v>4</v>
      </c>
      <c r="B4" s="56" t="s">
        <v>5</v>
      </c>
      <c r="C4" s="22" t="s">
        <v>6</v>
      </c>
      <c r="D4" s="22"/>
      <c r="E4" s="22"/>
      <c r="F4" s="22"/>
      <c r="G4" s="22"/>
      <c r="H4" s="56" t="s">
        <v>7</v>
      </c>
      <c r="I4" s="150" t="s">
        <v>8</v>
      </c>
      <c r="J4" s="101" t="s">
        <v>9</v>
      </c>
    </row>
    <row r="5" ht="17" customHeight="1" spans="1:10">
      <c r="A5" s="55"/>
      <c r="B5" s="56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56"/>
      <c r="I5" s="150"/>
      <c r="J5" s="101"/>
    </row>
    <row r="6" ht="17" customHeight="1" spans="1:10">
      <c r="A6" s="55"/>
      <c r="B6" s="56"/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56"/>
      <c r="I6" s="150"/>
      <c r="J6" s="101"/>
    </row>
    <row r="7" ht="18" customHeight="1" spans="1:10">
      <c r="A7" s="58">
        <v>17420</v>
      </c>
      <c r="B7" s="30" t="s">
        <v>187</v>
      </c>
      <c r="C7" s="134">
        <v>-2</v>
      </c>
      <c r="D7" s="134">
        <v>-1</v>
      </c>
      <c r="E7" s="135">
        <v>-4</v>
      </c>
      <c r="F7" s="136">
        <v>-1.5</v>
      </c>
      <c r="G7" s="136"/>
      <c r="H7" s="10"/>
      <c r="I7" s="151">
        <f>SUM(Z1+C7+D7+E7+F7+G7+H7)</f>
        <v>91.5</v>
      </c>
      <c r="J7" s="152"/>
    </row>
    <row r="8" ht="18" customHeight="1" spans="1:10">
      <c r="A8" s="58">
        <v>17423</v>
      </c>
      <c r="B8" s="30" t="s">
        <v>188</v>
      </c>
      <c r="C8" s="59">
        <v>-2</v>
      </c>
      <c r="D8" s="59">
        <v>-1</v>
      </c>
      <c r="E8" s="62">
        <v>-4</v>
      </c>
      <c r="F8" s="61">
        <v>-2</v>
      </c>
      <c r="G8" s="61"/>
      <c r="H8" s="24"/>
      <c r="I8" s="103">
        <f>SUM(Z1+C8+D8+E8+F8+G8+H8)</f>
        <v>91</v>
      </c>
      <c r="J8" s="104"/>
    </row>
    <row r="9" ht="18" customHeight="1" spans="1:12">
      <c r="A9" s="137">
        <v>17425</v>
      </c>
      <c r="B9" s="138" t="s">
        <v>189</v>
      </c>
      <c r="C9" s="59">
        <v>-5</v>
      </c>
      <c r="D9" s="59">
        <v>-2</v>
      </c>
      <c r="E9" s="63">
        <v>-30</v>
      </c>
      <c r="F9" s="61">
        <v>-1.5</v>
      </c>
      <c r="G9" s="61"/>
      <c r="H9" s="64"/>
      <c r="I9" s="105">
        <f>SUM(Z1+C9+D9+E9+F9+G9+H9)</f>
        <v>61.5</v>
      </c>
      <c r="J9" s="106"/>
      <c r="L9" s="107"/>
    </row>
    <row r="10" ht="18" customHeight="1" spans="1:10">
      <c r="A10" s="58">
        <v>17471</v>
      </c>
      <c r="B10" s="30" t="s">
        <v>190</v>
      </c>
      <c r="C10" s="59">
        <v>-5</v>
      </c>
      <c r="D10" s="59">
        <v>-1</v>
      </c>
      <c r="E10" s="63">
        <v>-4</v>
      </c>
      <c r="F10" s="61">
        <v>-2.5</v>
      </c>
      <c r="G10" s="61"/>
      <c r="H10" s="24"/>
      <c r="I10" s="103">
        <f>SUM(Z1+C10+D10+E10+F10+G10+H10)</f>
        <v>87.5</v>
      </c>
      <c r="J10" s="104"/>
    </row>
    <row r="11" ht="18" customHeight="1" spans="1:10">
      <c r="A11" s="58">
        <v>17425</v>
      </c>
      <c r="B11" s="30" t="s">
        <v>191</v>
      </c>
      <c r="C11" s="59">
        <v>-5</v>
      </c>
      <c r="D11" s="59">
        <v>-4</v>
      </c>
      <c r="E11" s="63"/>
      <c r="F11" s="61">
        <v>-7</v>
      </c>
      <c r="G11" s="61"/>
      <c r="H11" s="24"/>
      <c r="I11" s="103">
        <f>SUM(Z1+C11+D11+E11+F11+G11+H11)</f>
        <v>84</v>
      </c>
      <c r="J11" s="104"/>
    </row>
    <row r="12" ht="18" customHeight="1" spans="1:10">
      <c r="A12" s="58">
        <v>17428</v>
      </c>
      <c r="B12" s="30" t="s">
        <v>192</v>
      </c>
      <c r="C12" s="59">
        <v>-2</v>
      </c>
      <c r="D12" s="59">
        <v>-4</v>
      </c>
      <c r="E12" s="63">
        <v>-5</v>
      </c>
      <c r="F12" s="61"/>
      <c r="G12" s="61"/>
      <c r="H12" s="24"/>
      <c r="I12" s="103">
        <f>SUM(Z1+C12+D12+E12+F12+G12+H12)</f>
        <v>89</v>
      </c>
      <c r="J12" s="104"/>
    </row>
    <row r="13" ht="18" customHeight="1" spans="1:14">
      <c r="A13" s="122" t="s">
        <v>27</v>
      </c>
      <c r="B13" s="68"/>
      <c r="C13" s="67"/>
      <c r="D13" s="67"/>
      <c r="E13" s="67"/>
      <c r="F13" s="67"/>
      <c r="G13" s="67"/>
      <c r="H13" s="68"/>
      <c r="I13" s="108">
        <f>AVERAGE(I7:I12)</f>
        <v>84.0833333333333</v>
      </c>
      <c r="J13" s="104"/>
      <c r="N13" s="153"/>
    </row>
    <row r="14" ht="18" customHeight="1" spans="1:10">
      <c r="A14" s="58">
        <v>18711</v>
      </c>
      <c r="B14" s="30" t="s">
        <v>193</v>
      </c>
      <c r="C14" s="71">
        <v>-4</v>
      </c>
      <c r="D14" s="71">
        <v>-2</v>
      </c>
      <c r="E14" s="72">
        <v>-4</v>
      </c>
      <c r="F14" s="72">
        <v>-3</v>
      </c>
      <c r="G14" s="71"/>
      <c r="H14" s="24"/>
      <c r="I14" s="109">
        <f>SUM(Z1+C14+D14+E14+F14+G14+H14)</f>
        <v>87</v>
      </c>
      <c r="J14" s="104"/>
    </row>
    <row r="15" ht="18" customHeight="1" spans="1:10">
      <c r="A15" s="139" t="s">
        <v>194</v>
      </c>
      <c r="B15" s="140" t="s">
        <v>195</v>
      </c>
      <c r="C15" s="71">
        <v>-4</v>
      </c>
      <c r="D15" s="71">
        <v>-2</v>
      </c>
      <c r="E15" s="72">
        <v>-4</v>
      </c>
      <c r="F15" s="72">
        <v>-1.5</v>
      </c>
      <c r="G15" s="71"/>
      <c r="H15" s="24"/>
      <c r="I15" s="109">
        <f>SUM(Z1+C15+D15+E15+F15+G15+H15)</f>
        <v>88.5</v>
      </c>
      <c r="J15" s="104"/>
    </row>
    <row r="16" ht="18" customHeight="1" spans="1:10">
      <c r="A16" s="141" t="s">
        <v>196</v>
      </c>
      <c r="B16" s="142" t="s">
        <v>197</v>
      </c>
      <c r="C16" s="71">
        <v>-2</v>
      </c>
      <c r="D16" s="71">
        <v>-2</v>
      </c>
      <c r="E16" s="72">
        <v>-4</v>
      </c>
      <c r="F16" s="72"/>
      <c r="G16" s="71"/>
      <c r="H16" s="24"/>
      <c r="I16" s="109">
        <f>SUM(Z1+C16+D16+E16+F16+G16+H16)</f>
        <v>92</v>
      </c>
      <c r="J16" s="154"/>
    </row>
    <row r="17" ht="18" customHeight="1" spans="1:10">
      <c r="A17" s="58">
        <v>18720</v>
      </c>
      <c r="B17" s="30" t="s">
        <v>198</v>
      </c>
      <c r="C17" s="71">
        <v>-3</v>
      </c>
      <c r="D17" s="71">
        <v>-2</v>
      </c>
      <c r="E17" s="72">
        <v>-2</v>
      </c>
      <c r="F17" s="72"/>
      <c r="G17" s="71"/>
      <c r="H17" s="24"/>
      <c r="I17" s="109">
        <f>SUM(Z1+C17+D17+E17+F17+G17+H17)</f>
        <v>93</v>
      </c>
      <c r="J17" s="104"/>
    </row>
    <row r="18" ht="18" customHeight="1" spans="1:10">
      <c r="A18" s="143">
        <v>18726</v>
      </c>
      <c r="B18" s="144" t="s">
        <v>199</v>
      </c>
      <c r="C18" s="71">
        <v>-4</v>
      </c>
      <c r="D18" s="71">
        <v>-3</v>
      </c>
      <c r="E18" s="72">
        <v>-4</v>
      </c>
      <c r="F18" s="72">
        <v>-2</v>
      </c>
      <c r="G18" s="71"/>
      <c r="H18" s="24"/>
      <c r="I18" s="109">
        <f>SUM(Z1+C18+D18+E18+F18+G18+H18)</f>
        <v>87</v>
      </c>
      <c r="J18" s="104"/>
    </row>
    <row r="19" ht="18" customHeight="1" spans="1:10">
      <c r="A19" s="145">
        <v>18742</v>
      </c>
      <c r="B19" s="30" t="s">
        <v>200</v>
      </c>
      <c r="C19" s="71">
        <v>-2</v>
      </c>
      <c r="D19" s="71">
        <v>-2</v>
      </c>
      <c r="E19" s="72">
        <v>-2</v>
      </c>
      <c r="F19" s="72">
        <v>-2</v>
      </c>
      <c r="G19" s="71"/>
      <c r="H19" s="24"/>
      <c r="I19" s="109">
        <f>SUM(Z1+C19+D19+E19+F19+G19+H19)</f>
        <v>92</v>
      </c>
      <c r="J19" s="104"/>
    </row>
    <row r="20" ht="18" customHeight="1" spans="1:10">
      <c r="A20" s="58">
        <v>18746</v>
      </c>
      <c r="B20" s="30" t="s">
        <v>201</v>
      </c>
      <c r="C20" s="71">
        <v>-1</v>
      </c>
      <c r="D20" s="71"/>
      <c r="E20" s="72">
        <v>-2</v>
      </c>
      <c r="F20" s="72">
        <v>-1.5</v>
      </c>
      <c r="G20" s="71"/>
      <c r="H20" s="24"/>
      <c r="I20" s="109">
        <f>SUM(Z1+C20+D20+E20+F20+G20+H20)</f>
        <v>95.5</v>
      </c>
      <c r="J20" s="104"/>
    </row>
    <row r="21" ht="18" customHeight="1" spans="1:10">
      <c r="A21" s="145">
        <v>18743</v>
      </c>
      <c r="B21" s="140" t="s">
        <v>202</v>
      </c>
      <c r="C21" s="71">
        <v>-6</v>
      </c>
      <c r="D21" s="71">
        <v>-2</v>
      </c>
      <c r="E21" s="72">
        <v>-4</v>
      </c>
      <c r="F21" s="72"/>
      <c r="G21" s="61"/>
      <c r="H21" s="24"/>
      <c r="I21" s="109">
        <f>SUM(Z1+C21+D21+E21+F21+G21+H21)</f>
        <v>88</v>
      </c>
      <c r="J21" s="104"/>
    </row>
    <row r="22" ht="18" customHeight="1" spans="1:10">
      <c r="A22" s="146" t="s">
        <v>203</v>
      </c>
      <c r="B22" s="31" t="s">
        <v>204</v>
      </c>
      <c r="C22" s="71">
        <v>-2</v>
      </c>
      <c r="D22" s="71">
        <v>-2</v>
      </c>
      <c r="E22" s="72">
        <v>-5</v>
      </c>
      <c r="F22" s="72">
        <v>-2</v>
      </c>
      <c r="G22" s="61"/>
      <c r="H22" s="24"/>
      <c r="I22" s="109">
        <f>SUM(Z1+C22+D22+E22+F22+G22+H22)</f>
        <v>89</v>
      </c>
      <c r="J22" s="155" t="s">
        <v>170</v>
      </c>
    </row>
    <row r="23" ht="18" customHeight="1" spans="1:10">
      <c r="A23" s="139" t="s">
        <v>205</v>
      </c>
      <c r="B23" s="140" t="s">
        <v>206</v>
      </c>
      <c r="C23" s="71">
        <v>-2</v>
      </c>
      <c r="D23" s="71">
        <v>-3</v>
      </c>
      <c r="E23" s="72"/>
      <c r="F23" s="72">
        <v>-2</v>
      </c>
      <c r="G23" s="61"/>
      <c r="H23" s="24"/>
      <c r="I23" s="109">
        <f>SUM(Z1+C23+D23+E23+F23+G23+H23)</f>
        <v>93</v>
      </c>
      <c r="J23" s="104"/>
    </row>
    <row r="24" ht="18" customHeight="1" spans="1:10">
      <c r="A24" s="122" t="s">
        <v>38</v>
      </c>
      <c r="B24" s="68"/>
      <c r="C24" s="74"/>
      <c r="D24" s="74"/>
      <c r="E24" s="74"/>
      <c r="F24" s="74"/>
      <c r="G24" s="74"/>
      <c r="H24" s="75"/>
      <c r="I24" s="108">
        <f>AVERAGE(I14:I23)</f>
        <v>90.5</v>
      </c>
      <c r="J24" s="104"/>
    </row>
    <row r="25" ht="15" customHeight="1" spans="1:10">
      <c r="A25" s="76" t="s">
        <v>39</v>
      </c>
      <c r="B25" s="77"/>
      <c r="C25" s="78"/>
      <c r="D25" s="79"/>
      <c r="E25" s="79"/>
      <c r="F25" s="79"/>
      <c r="G25" s="79"/>
      <c r="H25" s="80"/>
      <c r="I25" s="108">
        <f>SUM(I13+I24)/2</f>
        <v>87.2916666666667</v>
      </c>
      <c r="J25" s="104"/>
    </row>
    <row r="26" s="43" customFormat="1" ht="17.25" customHeight="1" spans="1:10">
      <c r="A26" s="81" t="s">
        <v>40</v>
      </c>
      <c r="B26" s="82"/>
      <c r="C26" s="83" t="s">
        <v>207</v>
      </c>
      <c r="D26" s="83"/>
      <c r="E26" s="83"/>
      <c r="F26" s="83"/>
      <c r="G26" s="147" t="s">
        <v>208</v>
      </c>
      <c r="H26" s="147"/>
      <c r="I26" s="147"/>
      <c r="J26" s="156"/>
    </row>
    <row r="27" s="43" customFormat="1" ht="15" customHeight="1" spans="1:10">
      <c r="A27" s="148" t="s">
        <v>6</v>
      </c>
      <c r="B27" s="149"/>
      <c r="C27" s="149"/>
      <c r="D27" s="149"/>
      <c r="E27" s="149"/>
      <c r="F27" s="149"/>
      <c r="G27" s="149"/>
      <c r="H27" s="149"/>
      <c r="I27" s="149"/>
      <c r="J27" s="157"/>
    </row>
    <row r="28" s="43" customFormat="1" ht="15" customHeight="1" spans="1:10">
      <c r="A28" s="86" t="s">
        <v>10</v>
      </c>
      <c r="I28" s="112"/>
      <c r="J28" s="113"/>
    </row>
    <row r="29" s="43" customFormat="1" ht="15" customHeight="1" spans="1:10">
      <c r="A29" s="87" t="s">
        <v>43</v>
      </c>
      <c r="I29" s="112"/>
      <c r="J29" s="113"/>
    </row>
    <row r="30" s="43" customFormat="1" ht="15" customHeight="1" spans="1:10">
      <c r="A30" s="88" t="s">
        <v>44</v>
      </c>
      <c r="I30" s="112"/>
      <c r="J30" s="113"/>
    </row>
    <row r="31" s="43" customFormat="1" ht="15" customHeight="1" spans="1:10">
      <c r="A31" s="89" t="s">
        <v>45</v>
      </c>
      <c r="I31" s="112"/>
      <c r="J31" s="113"/>
    </row>
    <row r="32" s="43" customFormat="1" ht="15" customHeight="1" spans="1:10">
      <c r="A32" s="89" t="s">
        <v>46</v>
      </c>
      <c r="I32" s="112"/>
      <c r="J32" s="113"/>
    </row>
    <row r="33" s="43" customFormat="1" ht="15" customHeight="1" spans="1:10">
      <c r="A33" s="86" t="s">
        <v>11</v>
      </c>
      <c r="I33" s="112"/>
      <c r="J33" s="113"/>
    </row>
    <row r="34" s="43" customFormat="1" ht="15" customHeight="1" spans="1:10">
      <c r="A34" s="89" t="s">
        <v>47</v>
      </c>
      <c r="I34" s="112"/>
      <c r="J34" s="113"/>
    </row>
    <row r="35" s="43" customFormat="1" ht="15" customHeight="1" spans="1:10">
      <c r="A35" s="86" t="s">
        <v>12</v>
      </c>
      <c r="I35" s="112"/>
      <c r="J35" s="113"/>
    </row>
    <row r="36" s="43" customFormat="1" ht="15" customHeight="1" spans="1:10">
      <c r="A36" s="89" t="s">
        <v>48</v>
      </c>
      <c r="I36" s="112"/>
      <c r="J36" s="113"/>
    </row>
    <row r="37" s="43" customFormat="1" ht="15" customHeight="1" spans="1:10">
      <c r="A37" s="89" t="s">
        <v>49</v>
      </c>
      <c r="I37" s="112"/>
      <c r="J37" s="113"/>
    </row>
    <row r="38" s="43" customFormat="1" ht="15" customHeight="1" spans="1:10">
      <c r="A38" s="87" t="s">
        <v>50</v>
      </c>
      <c r="I38" s="112"/>
      <c r="J38" s="113"/>
    </row>
    <row r="39" s="43" customFormat="1" ht="15" customHeight="1" spans="1:10">
      <c r="A39" s="86" t="s">
        <v>13</v>
      </c>
      <c r="I39" s="112"/>
      <c r="J39" s="113"/>
    </row>
    <row r="40" s="43" customFormat="1" ht="15" customHeight="1" spans="1:10">
      <c r="A40" s="89" t="s">
        <v>51</v>
      </c>
      <c r="I40" s="112"/>
      <c r="J40" s="113"/>
    </row>
    <row r="41" s="43" customFormat="1" ht="15" customHeight="1" spans="1:10">
      <c r="A41" s="89" t="s">
        <v>52</v>
      </c>
      <c r="I41" s="112"/>
      <c r="J41" s="113"/>
    </row>
    <row r="42" s="43" customFormat="1" ht="15" customHeight="1" spans="1:10">
      <c r="A42" s="89" t="s">
        <v>53</v>
      </c>
      <c r="I42" s="112"/>
      <c r="J42" s="113"/>
    </row>
    <row r="43" s="43" customFormat="1" ht="15" customHeight="1" spans="1:10">
      <c r="A43" s="88" t="s">
        <v>54</v>
      </c>
      <c r="I43" s="112"/>
      <c r="J43" s="113"/>
    </row>
    <row r="44" s="43" customFormat="1" ht="15" customHeight="1" spans="1:10">
      <c r="A44" s="86" t="s">
        <v>14</v>
      </c>
      <c r="I44" s="112"/>
      <c r="J44" s="113"/>
    </row>
    <row r="45" s="43" customFormat="1" ht="15" customHeight="1" spans="1:10">
      <c r="A45" s="87" t="s">
        <v>55</v>
      </c>
      <c r="I45" s="112"/>
      <c r="J45" s="113"/>
    </row>
    <row r="46" s="43" customFormat="1" ht="15" customHeight="1" spans="1:10">
      <c r="A46" s="87" t="s">
        <v>56</v>
      </c>
      <c r="I46" s="112"/>
      <c r="J46" s="113"/>
    </row>
    <row r="47" s="43" customFormat="1" ht="15" customHeight="1" spans="1:10">
      <c r="A47" s="88" t="s">
        <v>57</v>
      </c>
      <c r="I47" s="112"/>
      <c r="J47" s="113"/>
    </row>
    <row r="48" s="43" customFormat="1" ht="15" customHeight="1" spans="1:10">
      <c r="A48" s="86" t="s">
        <v>7</v>
      </c>
      <c r="I48" s="112"/>
      <c r="J48" s="113"/>
    </row>
    <row r="49" s="43" customFormat="1" ht="15" customHeight="1" spans="1:10">
      <c r="A49" s="89" t="s">
        <v>58</v>
      </c>
      <c r="D49" s="90" t="s">
        <v>59</v>
      </c>
      <c r="G49" s="90" t="s">
        <v>60</v>
      </c>
      <c r="H49" s="90"/>
      <c r="I49" s="112"/>
      <c r="J49" s="113"/>
    </row>
    <row r="50" s="43" customFormat="1" ht="15" customHeight="1" spans="1:10">
      <c r="A50" s="88"/>
      <c r="I50" s="112"/>
      <c r="J50" s="113"/>
    </row>
    <row r="51" s="43" customFormat="1" ht="33.75" customHeight="1" spans="1:10">
      <c r="A51" s="88"/>
      <c r="D51" s="91"/>
      <c r="E51" s="92" t="s">
        <v>61</v>
      </c>
      <c r="F51" s="92"/>
      <c r="G51" s="92"/>
      <c r="H51" s="92" t="s">
        <v>62</v>
      </c>
      <c r="I51" s="92"/>
      <c r="J51" s="114"/>
    </row>
    <row r="52" ht="14.25" spans="1:10">
      <c r="A52" s="88"/>
      <c r="B52" s="43"/>
      <c r="C52" s="43"/>
      <c r="D52" s="43"/>
      <c r="E52" s="43"/>
      <c r="F52" s="43"/>
      <c r="G52" s="43"/>
      <c r="H52" s="43"/>
      <c r="I52" s="112"/>
      <c r="J52" s="115"/>
    </row>
    <row r="53" ht="15" spans="1:10">
      <c r="A53" s="93"/>
      <c r="B53" s="94"/>
      <c r="C53" s="94"/>
      <c r="D53" s="95"/>
      <c r="E53" s="96">
        <v>43572</v>
      </c>
      <c r="F53" s="96"/>
      <c r="G53" s="96"/>
      <c r="H53" s="96"/>
      <c r="I53" s="96"/>
      <c r="J53" s="116"/>
    </row>
  </sheetData>
  <mergeCells count="23">
    <mergeCell ref="A3:C3"/>
    <mergeCell ref="D3:G3"/>
    <mergeCell ref="H3:J3"/>
    <mergeCell ref="C4:G4"/>
    <mergeCell ref="A13:B13"/>
    <mergeCell ref="C13:H13"/>
    <mergeCell ref="A24:B24"/>
    <mergeCell ref="C24:H24"/>
    <mergeCell ref="A25:B25"/>
    <mergeCell ref="C25:H25"/>
    <mergeCell ref="A26:B26"/>
    <mergeCell ref="C26:F26"/>
    <mergeCell ref="G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75" right="0.75" top="0.67" bottom="0.59" header="0.51" footer="0.51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3"/>
  <sheetViews>
    <sheetView topLeftCell="A16" workbookViewId="0">
      <selection activeCell="E6" sqref="E6"/>
    </sheetView>
  </sheetViews>
  <sheetFormatPr defaultColWidth="12.3333333333333" defaultRowHeight="13.95" customHeight="1"/>
  <cols>
    <col min="1" max="1" width="8.89166666666667" customWidth="1"/>
    <col min="2" max="2" width="9.775" customWidth="1"/>
    <col min="3" max="8" width="9.55833333333333" customWidth="1"/>
    <col min="9" max="9" width="11.775" style="44" customWidth="1"/>
    <col min="10" max="10" width="11.4416666666667" style="45" customWidth="1"/>
    <col min="11" max="32" width="9" customWidth="1"/>
    <col min="33" max="224" width="12.3333333333333" customWidth="1"/>
    <col min="225" max="255" width="9" customWidth="1"/>
  </cols>
  <sheetData>
    <row r="1" ht="19" customHeight="1" spans="1:26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97"/>
      <c r="Z1">
        <v>100</v>
      </c>
    </row>
    <row r="2" ht="19" customHeight="1" spans="1:10">
      <c r="A2" s="48"/>
      <c r="B2" s="117"/>
      <c r="C2" s="117"/>
      <c r="D2" s="117"/>
      <c r="E2" s="117"/>
      <c r="F2" s="117"/>
      <c r="G2" s="117"/>
      <c r="H2" s="117"/>
      <c r="I2" s="117"/>
      <c r="J2" s="98"/>
    </row>
    <row r="3" ht="21" customHeight="1" spans="1:10">
      <c r="A3" s="50" t="s">
        <v>209</v>
      </c>
      <c r="B3" s="51"/>
      <c r="C3" s="51"/>
      <c r="D3" s="52" t="s">
        <v>64</v>
      </c>
      <c r="E3" s="53"/>
      <c r="F3" s="53"/>
      <c r="G3" s="53"/>
      <c r="H3" s="118" t="s">
        <v>3</v>
      </c>
      <c r="I3" s="118"/>
      <c r="J3" s="131"/>
    </row>
    <row r="4" ht="18" customHeight="1" spans="1:10">
      <c r="A4" s="55" t="s">
        <v>4</v>
      </c>
      <c r="B4" s="56" t="s">
        <v>5</v>
      </c>
      <c r="C4" s="22" t="s">
        <v>6</v>
      </c>
      <c r="D4" s="22"/>
      <c r="E4" s="22"/>
      <c r="F4" s="22"/>
      <c r="G4" s="22"/>
      <c r="H4" s="57" t="s">
        <v>7</v>
      </c>
      <c r="I4" s="100" t="s">
        <v>8</v>
      </c>
      <c r="J4" s="101" t="s">
        <v>9</v>
      </c>
    </row>
    <row r="5" ht="18" customHeight="1" spans="1:10">
      <c r="A5" s="55"/>
      <c r="B5" s="56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56"/>
      <c r="I5" s="100"/>
      <c r="J5" s="101"/>
    </row>
    <row r="6" ht="17" customHeight="1" spans="1:10">
      <c r="A6" s="55"/>
      <c r="B6" s="56"/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56"/>
      <c r="I6" s="102"/>
      <c r="J6" s="101"/>
    </row>
    <row r="7" ht="17" customHeight="1" spans="1:10">
      <c r="A7" s="119" t="s">
        <v>210</v>
      </c>
      <c r="B7" s="120" t="s">
        <v>211</v>
      </c>
      <c r="C7" s="59">
        <v>-2</v>
      </c>
      <c r="D7" s="59">
        <v>-3</v>
      </c>
      <c r="E7" s="60"/>
      <c r="F7" s="61"/>
      <c r="G7" s="61"/>
      <c r="H7" s="24"/>
      <c r="I7" s="103">
        <f>SUM(Z1+C7+D7+E7+F7+G7+H7)</f>
        <v>95</v>
      </c>
      <c r="J7" s="104"/>
    </row>
    <row r="8" ht="17" customHeight="1" spans="1:10">
      <c r="A8" s="119" t="s">
        <v>212</v>
      </c>
      <c r="B8" s="30" t="s">
        <v>213</v>
      </c>
      <c r="C8" s="59"/>
      <c r="D8" s="59"/>
      <c r="E8" s="62">
        <v>-15</v>
      </c>
      <c r="F8" s="61"/>
      <c r="G8" s="61"/>
      <c r="H8" s="24"/>
      <c r="I8" s="103">
        <f>SUM(Z1+C8+D8+E8+F8+G8+H8)</f>
        <v>85</v>
      </c>
      <c r="J8" s="104"/>
    </row>
    <row r="9" ht="17" customHeight="1" spans="1:10">
      <c r="A9" s="58">
        <v>17521</v>
      </c>
      <c r="B9" s="30" t="s">
        <v>214</v>
      </c>
      <c r="C9" s="59">
        <v>-5</v>
      </c>
      <c r="D9" s="59">
        <v>-2</v>
      </c>
      <c r="E9" s="62"/>
      <c r="F9" s="61">
        <v>-3</v>
      </c>
      <c r="G9" s="61"/>
      <c r="H9" s="24"/>
      <c r="I9" s="103">
        <f>100+C9+D9+E9+F9+G9+J11</f>
        <v>90</v>
      </c>
      <c r="J9" s="104"/>
    </row>
    <row r="10" ht="17" customHeight="1" spans="1:10">
      <c r="A10" s="58">
        <v>17560</v>
      </c>
      <c r="B10" s="30" t="s">
        <v>215</v>
      </c>
      <c r="C10" s="121">
        <v>-5</v>
      </c>
      <c r="D10" s="59">
        <v>-2</v>
      </c>
      <c r="E10" s="62">
        <v>-5</v>
      </c>
      <c r="F10" s="61">
        <v>-3</v>
      </c>
      <c r="G10" s="61">
        <v>-5</v>
      </c>
      <c r="H10" s="24"/>
      <c r="I10" s="103">
        <f>100+C10+D10+E10+F10+G10+J12</f>
        <v>80</v>
      </c>
      <c r="J10" s="104"/>
    </row>
    <row r="11" ht="17" customHeight="1" spans="1:10">
      <c r="A11" s="58">
        <v>17533</v>
      </c>
      <c r="B11" s="30" t="s">
        <v>216</v>
      </c>
      <c r="C11" s="121">
        <v>-5</v>
      </c>
      <c r="D11" s="59">
        <v>-3</v>
      </c>
      <c r="E11" s="62">
        <v>-10</v>
      </c>
      <c r="F11" s="61">
        <v>-3</v>
      </c>
      <c r="G11" s="61"/>
      <c r="H11" s="24"/>
      <c r="I11" s="103">
        <f>100+C11+D11+E11+F11+G11+H11</f>
        <v>79</v>
      </c>
      <c r="J11" s="104"/>
    </row>
    <row r="12" ht="17" customHeight="1" spans="1:10">
      <c r="A12" s="122" t="s">
        <v>27</v>
      </c>
      <c r="B12" s="68"/>
      <c r="C12" s="67"/>
      <c r="D12" s="67"/>
      <c r="E12" s="67"/>
      <c r="F12" s="67"/>
      <c r="G12" s="67"/>
      <c r="H12" s="68"/>
      <c r="I12" s="108">
        <f>AVERAGE(I7:I8)</f>
        <v>90</v>
      </c>
      <c r="J12" s="104"/>
    </row>
    <row r="13" ht="17" customHeight="1" spans="1:10">
      <c r="A13" s="58">
        <v>18821</v>
      </c>
      <c r="B13" s="30" t="s">
        <v>217</v>
      </c>
      <c r="C13" s="71">
        <v>-2</v>
      </c>
      <c r="D13" s="71">
        <v>-2</v>
      </c>
      <c r="E13" s="72">
        <v>-30</v>
      </c>
      <c r="F13" s="72"/>
      <c r="G13" s="71"/>
      <c r="H13" s="24"/>
      <c r="I13" s="109">
        <f>SUM(Z1+C13+D13+E13+F13+G13+H13)</f>
        <v>66</v>
      </c>
      <c r="J13" s="104"/>
    </row>
    <row r="14" ht="17" customHeight="1" spans="1:10">
      <c r="A14" s="123">
        <v>18832</v>
      </c>
      <c r="B14" s="124" t="s">
        <v>218</v>
      </c>
      <c r="C14" s="71">
        <v>-2</v>
      </c>
      <c r="D14" s="71">
        <v>-1</v>
      </c>
      <c r="E14" s="72">
        <v>-4</v>
      </c>
      <c r="F14" s="72"/>
      <c r="G14" s="71"/>
      <c r="H14" s="24"/>
      <c r="I14" s="109">
        <f>SUM(Z1+C14+D14+E14+F14+G14+H14)</f>
        <v>93</v>
      </c>
      <c r="J14" s="104"/>
    </row>
    <row r="15" ht="17" customHeight="1" spans="1:10">
      <c r="A15" s="58">
        <v>18841</v>
      </c>
      <c r="B15" s="125" t="s">
        <v>219</v>
      </c>
      <c r="C15" s="71"/>
      <c r="D15" s="71">
        <v>-2</v>
      </c>
      <c r="E15" s="72">
        <v>-10</v>
      </c>
      <c r="F15" s="72"/>
      <c r="G15" s="71"/>
      <c r="H15" s="24"/>
      <c r="I15" s="109">
        <f>SUM(Z1+C15+D15+E15+F15+G15+H15)</f>
        <v>88</v>
      </c>
      <c r="J15" s="104"/>
    </row>
    <row r="16" ht="17" customHeight="1" spans="1:10">
      <c r="A16" s="58">
        <v>18851</v>
      </c>
      <c r="B16" s="125" t="s">
        <v>220</v>
      </c>
      <c r="C16" s="71">
        <v>-2</v>
      </c>
      <c r="D16" s="71">
        <v>-1</v>
      </c>
      <c r="E16" s="72">
        <v>-20</v>
      </c>
      <c r="F16" s="72"/>
      <c r="G16" s="71"/>
      <c r="H16" s="24"/>
      <c r="I16" s="109">
        <v>77</v>
      </c>
      <c r="J16" s="104"/>
    </row>
    <row r="17" ht="17" customHeight="1" spans="1:10">
      <c r="A17" s="58">
        <v>18843</v>
      </c>
      <c r="B17" s="30" t="s">
        <v>221</v>
      </c>
      <c r="C17" s="71"/>
      <c r="D17" s="71">
        <v>-1</v>
      </c>
      <c r="E17" s="72">
        <v>-20</v>
      </c>
      <c r="F17" s="72"/>
      <c r="G17" s="71"/>
      <c r="H17" s="24"/>
      <c r="I17" s="109">
        <f>SUM(Z1+C17+D17+E17+F17+G17+H17)</f>
        <v>79</v>
      </c>
      <c r="J17" s="104"/>
    </row>
    <row r="18" ht="17" customHeight="1" spans="1:10">
      <c r="A18" s="58">
        <v>18861</v>
      </c>
      <c r="B18" s="30" t="s">
        <v>222</v>
      </c>
      <c r="C18" s="71">
        <v>-2</v>
      </c>
      <c r="D18" s="71">
        <v>-1</v>
      </c>
      <c r="E18" s="72">
        <v>-5</v>
      </c>
      <c r="F18" s="72"/>
      <c r="G18" s="71"/>
      <c r="H18" s="24"/>
      <c r="I18" s="109">
        <v>92</v>
      </c>
      <c r="J18" s="104"/>
    </row>
    <row r="19" ht="17" customHeight="1" spans="1:10">
      <c r="A19" s="58">
        <v>18851</v>
      </c>
      <c r="B19" s="30" t="s">
        <v>223</v>
      </c>
      <c r="C19" s="71">
        <v>-5</v>
      </c>
      <c r="D19" s="71">
        <v>-2</v>
      </c>
      <c r="E19" s="72"/>
      <c r="F19" s="72"/>
      <c r="G19" s="71"/>
      <c r="H19" s="24"/>
      <c r="I19" s="109">
        <f>SUM(Z1+C19+D19+E19+F19+G19+H19)</f>
        <v>93</v>
      </c>
      <c r="J19" s="104"/>
    </row>
    <row r="20" ht="17" customHeight="1" spans="1:10">
      <c r="A20" s="58">
        <v>18853</v>
      </c>
      <c r="B20" s="30" t="s">
        <v>224</v>
      </c>
      <c r="C20" s="71">
        <v>-2</v>
      </c>
      <c r="D20" s="71">
        <v>-1</v>
      </c>
      <c r="E20" s="72"/>
      <c r="F20" s="72">
        <v>-2.5</v>
      </c>
      <c r="G20" s="71"/>
      <c r="H20" s="24"/>
      <c r="I20" s="109">
        <f>SUM(Z1+C20+D20+E20+F20+G20+H20)</f>
        <v>94.5</v>
      </c>
      <c r="J20" s="104"/>
    </row>
    <row r="21" ht="17" customHeight="1" spans="1:10">
      <c r="A21" s="58">
        <v>18811</v>
      </c>
      <c r="B21" s="30" t="s">
        <v>225</v>
      </c>
      <c r="C21" s="71">
        <v>-5</v>
      </c>
      <c r="D21" s="71">
        <v>-3</v>
      </c>
      <c r="E21" s="72"/>
      <c r="F21" s="72">
        <v>-3</v>
      </c>
      <c r="G21" s="71"/>
      <c r="H21" s="24"/>
      <c r="I21" s="109">
        <f>100+C21+D21+E21+F21+G21+H21</f>
        <v>89</v>
      </c>
      <c r="J21" s="104"/>
    </row>
    <row r="22" ht="17" customHeight="1" spans="1:10">
      <c r="A22" s="58">
        <v>18812</v>
      </c>
      <c r="B22" s="30" t="s">
        <v>226</v>
      </c>
      <c r="C22" s="71">
        <v>-5</v>
      </c>
      <c r="D22" s="71">
        <v>-3</v>
      </c>
      <c r="E22" s="72">
        <v>-10</v>
      </c>
      <c r="F22" s="72"/>
      <c r="G22" s="71"/>
      <c r="H22" s="24"/>
      <c r="I22" s="109">
        <f>100+C22+D22+E22+F22+G22+H22</f>
        <v>82</v>
      </c>
      <c r="J22" s="104"/>
    </row>
    <row r="23" ht="17" customHeight="1" spans="1:10">
      <c r="A23" s="58">
        <v>18840</v>
      </c>
      <c r="B23" s="30" t="s">
        <v>227</v>
      </c>
      <c r="C23" s="71">
        <v>-3</v>
      </c>
      <c r="D23" s="71"/>
      <c r="E23" s="72"/>
      <c r="F23" s="72">
        <v>-3</v>
      </c>
      <c r="G23" s="71"/>
      <c r="H23" s="24"/>
      <c r="I23" s="109">
        <f>100+C23+D23+E23+F23+G23+H23</f>
        <v>94</v>
      </c>
      <c r="J23" s="104"/>
    </row>
    <row r="24" ht="15" customHeight="1" spans="1:10">
      <c r="A24" s="126" t="s">
        <v>38</v>
      </c>
      <c r="B24" s="127"/>
      <c r="C24" s="128"/>
      <c r="D24" s="129"/>
      <c r="E24" s="129"/>
      <c r="F24" s="129"/>
      <c r="G24" s="129"/>
      <c r="H24" s="130"/>
      <c r="I24" s="132">
        <f>(I13+I14+I15+I17+I19+I20+I21+I22+I23)/9</f>
        <v>86.5</v>
      </c>
      <c r="J24" s="104"/>
    </row>
    <row r="25" ht="15" customHeight="1" spans="1:10">
      <c r="A25" s="76" t="s">
        <v>39</v>
      </c>
      <c r="B25" s="77"/>
      <c r="C25" s="78"/>
      <c r="D25" s="79"/>
      <c r="E25" s="79"/>
      <c r="F25" s="79"/>
      <c r="G25" s="79"/>
      <c r="H25" s="80"/>
      <c r="I25" s="108">
        <f>AVERAGE(I12:I20)</f>
        <v>85.8333333333333</v>
      </c>
      <c r="J25" s="104"/>
    </row>
    <row r="26" s="43" customFormat="1" ht="17.25" customHeight="1" spans="1:10">
      <c r="A26" s="81" t="s">
        <v>40</v>
      </c>
      <c r="B26" s="82"/>
      <c r="C26" s="83" t="s">
        <v>228</v>
      </c>
      <c r="D26" s="83"/>
      <c r="E26" s="83"/>
      <c r="F26" s="83"/>
      <c r="G26" s="83" t="s">
        <v>229</v>
      </c>
      <c r="H26" s="83"/>
      <c r="I26" s="83"/>
      <c r="J26" s="110"/>
    </row>
    <row r="27" s="43" customFormat="1" ht="15" customHeight="1" spans="1:10">
      <c r="A27" s="84" t="s">
        <v>6</v>
      </c>
      <c r="B27" s="85"/>
      <c r="C27" s="85"/>
      <c r="D27" s="85"/>
      <c r="E27" s="85"/>
      <c r="F27" s="85"/>
      <c r="G27" s="85"/>
      <c r="H27" s="85"/>
      <c r="I27" s="85"/>
      <c r="J27" s="111"/>
    </row>
    <row r="28" s="43" customFormat="1" ht="15" customHeight="1" spans="1:10">
      <c r="A28" s="86" t="s">
        <v>10</v>
      </c>
      <c r="I28" s="112"/>
      <c r="J28" s="113"/>
    </row>
    <row r="29" s="43" customFormat="1" ht="15" customHeight="1" spans="1:10">
      <c r="A29" s="87" t="s">
        <v>43</v>
      </c>
      <c r="I29" s="112"/>
      <c r="J29" s="113"/>
    </row>
    <row r="30" s="43" customFormat="1" ht="15" customHeight="1" spans="1:10">
      <c r="A30" s="88" t="s">
        <v>44</v>
      </c>
      <c r="I30" s="112"/>
      <c r="J30" s="113"/>
    </row>
    <row r="31" s="43" customFormat="1" ht="15" customHeight="1" spans="1:10">
      <c r="A31" s="89" t="s">
        <v>45</v>
      </c>
      <c r="I31" s="112"/>
      <c r="J31" s="113"/>
    </row>
    <row r="32" s="43" customFormat="1" ht="15" customHeight="1" spans="1:10">
      <c r="A32" s="89" t="s">
        <v>46</v>
      </c>
      <c r="I32" s="112"/>
      <c r="J32" s="113"/>
    </row>
    <row r="33" s="43" customFormat="1" ht="15" customHeight="1" spans="1:10">
      <c r="A33" s="86" t="s">
        <v>11</v>
      </c>
      <c r="I33" s="112"/>
      <c r="J33" s="113"/>
    </row>
    <row r="34" s="43" customFormat="1" ht="15" customHeight="1" spans="1:10">
      <c r="A34" s="89" t="s">
        <v>47</v>
      </c>
      <c r="I34" s="112"/>
      <c r="J34" s="113"/>
    </row>
    <row r="35" s="43" customFormat="1" ht="15" customHeight="1" spans="1:10">
      <c r="A35" s="86" t="s">
        <v>12</v>
      </c>
      <c r="I35" s="112"/>
      <c r="J35" s="113"/>
    </row>
    <row r="36" s="43" customFormat="1" ht="15" customHeight="1" spans="1:10">
      <c r="A36" s="89" t="s">
        <v>48</v>
      </c>
      <c r="I36" s="112"/>
      <c r="J36" s="113"/>
    </row>
    <row r="37" s="43" customFormat="1" ht="15" customHeight="1" spans="1:10">
      <c r="A37" s="89" t="s">
        <v>49</v>
      </c>
      <c r="I37" s="112"/>
      <c r="J37" s="113"/>
    </row>
    <row r="38" s="43" customFormat="1" ht="15" customHeight="1" spans="1:10">
      <c r="A38" s="87" t="s">
        <v>50</v>
      </c>
      <c r="I38" s="112"/>
      <c r="J38" s="113"/>
    </row>
    <row r="39" s="43" customFormat="1" ht="15" customHeight="1" spans="1:10">
      <c r="A39" s="86" t="s">
        <v>13</v>
      </c>
      <c r="I39" s="112"/>
      <c r="J39" s="113"/>
    </row>
    <row r="40" s="43" customFormat="1" ht="15" customHeight="1" spans="1:10">
      <c r="A40" s="89" t="s">
        <v>51</v>
      </c>
      <c r="I40" s="112"/>
      <c r="J40" s="113"/>
    </row>
    <row r="41" s="43" customFormat="1" ht="15" customHeight="1" spans="1:10">
      <c r="A41" s="89" t="s">
        <v>52</v>
      </c>
      <c r="I41" s="112"/>
      <c r="J41" s="113"/>
    </row>
    <row r="42" s="43" customFormat="1" ht="15" customHeight="1" spans="1:10">
      <c r="A42" s="89" t="s">
        <v>53</v>
      </c>
      <c r="I42" s="112"/>
      <c r="J42" s="113"/>
    </row>
    <row r="43" s="43" customFormat="1" ht="15" customHeight="1" spans="1:10">
      <c r="A43" s="88" t="s">
        <v>54</v>
      </c>
      <c r="I43" s="112"/>
      <c r="J43" s="113"/>
    </row>
    <row r="44" s="43" customFormat="1" ht="15" customHeight="1" spans="1:10">
      <c r="A44" s="86" t="s">
        <v>14</v>
      </c>
      <c r="I44" s="112"/>
      <c r="J44" s="113"/>
    </row>
    <row r="45" s="43" customFormat="1" ht="15" customHeight="1" spans="1:10">
      <c r="A45" s="87" t="s">
        <v>55</v>
      </c>
      <c r="I45" s="112"/>
      <c r="J45" s="113"/>
    </row>
    <row r="46" s="43" customFormat="1" ht="15" customHeight="1" spans="1:10">
      <c r="A46" s="87" t="s">
        <v>56</v>
      </c>
      <c r="I46" s="112"/>
      <c r="J46" s="113"/>
    </row>
    <row r="47" s="43" customFormat="1" ht="15" customHeight="1" spans="1:10">
      <c r="A47" s="88" t="s">
        <v>57</v>
      </c>
      <c r="I47" s="112"/>
      <c r="J47" s="113"/>
    </row>
    <row r="48" s="43" customFormat="1" ht="15" customHeight="1" spans="1:10">
      <c r="A48" s="86" t="s">
        <v>7</v>
      </c>
      <c r="I48" s="112"/>
      <c r="J48" s="113"/>
    </row>
    <row r="49" s="43" customFormat="1" ht="15" customHeight="1" spans="1:10">
      <c r="A49" s="89" t="s">
        <v>58</v>
      </c>
      <c r="D49" s="90" t="s">
        <v>59</v>
      </c>
      <c r="G49" s="90" t="s">
        <v>60</v>
      </c>
      <c r="H49" s="90"/>
      <c r="I49" s="112"/>
      <c r="J49" s="113"/>
    </row>
    <row r="50" s="43" customFormat="1" ht="15" customHeight="1" spans="1:10">
      <c r="A50" s="88"/>
      <c r="I50" s="112"/>
      <c r="J50" s="113"/>
    </row>
    <row r="51" s="43" customFormat="1" ht="33.75" customHeight="1" spans="1:10">
      <c r="A51" s="88"/>
      <c r="D51" s="91"/>
      <c r="E51" s="92" t="s">
        <v>61</v>
      </c>
      <c r="F51" s="92"/>
      <c r="G51" s="92"/>
      <c r="H51" s="92" t="s">
        <v>62</v>
      </c>
      <c r="I51" s="92"/>
      <c r="J51" s="113"/>
    </row>
    <row r="52" ht="14.25" spans="1:10">
      <c r="A52" s="88"/>
      <c r="B52" s="43"/>
      <c r="C52" s="43"/>
      <c r="D52" s="43"/>
      <c r="E52" s="43"/>
      <c r="F52" s="43"/>
      <c r="G52" s="43"/>
      <c r="H52" s="43"/>
      <c r="I52" s="112"/>
      <c r="J52" s="115"/>
    </row>
    <row r="53" ht="15" spans="1:10">
      <c r="A53" s="93"/>
      <c r="B53" s="94"/>
      <c r="C53" s="94"/>
      <c r="D53" s="95"/>
      <c r="E53" s="96">
        <v>43572</v>
      </c>
      <c r="F53" s="96"/>
      <c r="G53" s="96"/>
      <c r="H53" s="96"/>
      <c r="I53" s="96"/>
      <c r="J53" s="133"/>
    </row>
  </sheetData>
  <mergeCells count="23">
    <mergeCell ref="A3:C3"/>
    <mergeCell ref="D3:G3"/>
    <mergeCell ref="H3:J3"/>
    <mergeCell ref="C4:G4"/>
    <mergeCell ref="A12:B12"/>
    <mergeCell ref="C12:H12"/>
    <mergeCell ref="A24:B24"/>
    <mergeCell ref="C24:H24"/>
    <mergeCell ref="A25:B25"/>
    <mergeCell ref="C25:H25"/>
    <mergeCell ref="A26:B26"/>
    <mergeCell ref="C26:F26"/>
    <mergeCell ref="G26:J26"/>
    <mergeCell ref="A27:J27"/>
    <mergeCell ref="E51:G51"/>
    <mergeCell ref="H51:I51"/>
    <mergeCell ref="E53:I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75" right="0.75" top="0.98" bottom="0.98" header="0.51" footer="0.51"/>
  <pageSetup paperSize="9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3"/>
  <sheetViews>
    <sheetView zoomScale="96" zoomScaleNormal="96" workbookViewId="0">
      <selection activeCell="G11" sqref="G11"/>
    </sheetView>
  </sheetViews>
  <sheetFormatPr defaultColWidth="12.3333333333333" defaultRowHeight="13.95" customHeight="1"/>
  <cols>
    <col min="1" max="2" width="10.3" customWidth="1"/>
    <col min="3" max="8" width="9.6" customWidth="1"/>
    <col min="9" max="9" width="12.8416666666667" style="44" customWidth="1"/>
    <col min="10" max="10" width="11.8916666666667" style="45" customWidth="1"/>
    <col min="11" max="32" width="9" customWidth="1"/>
    <col min="33" max="224" width="12.3333333333333" customWidth="1"/>
    <col min="225" max="255" width="9" customWidth="1"/>
  </cols>
  <sheetData>
    <row r="1" ht="15" customHeight="1" spans="1:26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97"/>
      <c r="Z1">
        <v>100</v>
      </c>
    </row>
    <row r="2" ht="15" customHeight="1" spans="1:10">
      <c r="A2" s="48"/>
      <c r="B2" s="49"/>
      <c r="C2" s="49"/>
      <c r="D2" s="49"/>
      <c r="E2" s="49"/>
      <c r="F2" s="49"/>
      <c r="G2" s="49"/>
      <c r="H2" s="49"/>
      <c r="I2" s="49"/>
      <c r="J2" s="98"/>
    </row>
    <row r="3" ht="20" customHeight="1" spans="1:10">
      <c r="A3" s="50" t="s">
        <v>230</v>
      </c>
      <c r="B3" s="51"/>
      <c r="C3" s="51"/>
      <c r="D3" s="52" t="s">
        <v>64</v>
      </c>
      <c r="E3" s="53"/>
      <c r="F3" s="53"/>
      <c r="G3" s="54"/>
      <c r="H3" s="52" t="s">
        <v>3</v>
      </c>
      <c r="I3" s="53"/>
      <c r="J3" s="99"/>
    </row>
    <row r="4" ht="19" customHeight="1" spans="1:10">
      <c r="A4" s="55" t="s">
        <v>4</v>
      </c>
      <c r="B4" s="56" t="s">
        <v>5</v>
      </c>
      <c r="C4" s="22" t="s">
        <v>6</v>
      </c>
      <c r="D4" s="22"/>
      <c r="E4" s="22"/>
      <c r="F4" s="22"/>
      <c r="G4" s="22"/>
      <c r="H4" s="57" t="s">
        <v>7</v>
      </c>
      <c r="I4" s="100" t="s">
        <v>8</v>
      </c>
      <c r="J4" s="101" t="s">
        <v>9</v>
      </c>
    </row>
    <row r="5" ht="19" customHeight="1" spans="1:10">
      <c r="A5" s="55"/>
      <c r="B5" s="56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56"/>
      <c r="I5" s="100"/>
      <c r="J5" s="101"/>
    </row>
    <row r="6" ht="19" customHeight="1" spans="1:10">
      <c r="A6" s="55"/>
      <c r="B6" s="56"/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56"/>
      <c r="I6" s="102"/>
      <c r="J6" s="101"/>
    </row>
    <row r="7" ht="18" customHeight="1" spans="1:10">
      <c r="A7" s="58">
        <v>17201</v>
      </c>
      <c r="B7" s="30" t="s">
        <v>231</v>
      </c>
      <c r="C7" s="59"/>
      <c r="D7" s="59">
        <v>-1</v>
      </c>
      <c r="E7" s="60"/>
      <c r="F7" s="61"/>
      <c r="G7" s="61"/>
      <c r="H7" s="24"/>
      <c r="I7" s="103">
        <f>SUM(Z1+C7+D7+E7+F7+G7+H7)</f>
        <v>99</v>
      </c>
      <c r="J7" s="104"/>
    </row>
    <row r="8" ht="18" customHeight="1" spans="1:10">
      <c r="A8" s="58">
        <v>17251</v>
      </c>
      <c r="B8" s="30" t="s">
        <v>232</v>
      </c>
      <c r="C8" s="59">
        <v>-2</v>
      </c>
      <c r="D8" s="59">
        <v>-2</v>
      </c>
      <c r="E8" s="62"/>
      <c r="F8" s="61"/>
      <c r="G8" s="61"/>
      <c r="H8" s="24"/>
      <c r="I8" s="103">
        <f>SUM(Z1+C8+D8+E8+F8+G8+H8)</f>
        <v>96</v>
      </c>
      <c r="J8" s="104"/>
    </row>
    <row r="9" ht="18" customHeight="1" spans="1:12">
      <c r="A9" s="58">
        <v>17252</v>
      </c>
      <c r="B9" s="30" t="s">
        <v>233</v>
      </c>
      <c r="C9" s="59">
        <v>-5</v>
      </c>
      <c r="D9" s="59"/>
      <c r="E9" s="63"/>
      <c r="F9" s="61"/>
      <c r="G9" s="61"/>
      <c r="H9" s="64"/>
      <c r="I9" s="105">
        <f>SUM(Z1+C9+D9+E9+F9+G9+H9)</f>
        <v>95</v>
      </c>
      <c r="J9" s="106"/>
      <c r="L9" s="107"/>
    </row>
    <row r="10" ht="18" customHeight="1" spans="1:10">
      <c r="A10" s="58">
        <v>17253</v>
      </c>
      <c r="B10" s="30" t="s">
        <v>234</v>
      </c>
      <c r="C10" s="59"/>
      <c r="D10" s="59">
        <v>-1</v>
      </c>
      <c r="E10" s="63"/>
      <c r="F10" s="61"/>
      <c r="G10" s="61"/>
      <c r="H10" s="24"/>
      <c r="I10" s="103">
        <f>SUM(Z1+C10+D10+E10+F10+G10+H10)</f>
        <v>99</v>
      </c>
      <c r="J10" s="104"/>
    </row>
    <row r="11" ht="18" customHeight="1" spans="1:10">
      <c r="A11" s="58">
        <v>17451</v>
      </c>
      <c r="B11" s="30" t="s">
        <v>235</v>
      </c>
      <c r="C11" s="59">
        <v>-3</v>
      </c>
      <c r="D11" s="59"/>
      <c r="E11" s="63"/>
      <c r="F11" s="61">
        <v>-3</v>
      </c>
      <c r="G11" s="61"/>
      <c r="H11" s="24"/>
      <c r="I11" s="103">
        <f>SUM(Z1+C11+D11+E11+F11+G11+H11)</f>
        <v>94</v>
      </c>
      <c r="J11" s="104"/>
    </row>
    <row r="12" ht="18" customHeight="1" spans="1:10">
      <c r="A12" s="58">
        <v>17452</v>
      </c>
      <c r="B12" s="30" t="s">
        <v>236</v>
      </c>
      <c r="C12" s="59">
        <v>-3</v>
      </c>
      <c r="D12" s="59"/>
      <c r="E12" s="63"/>
      <c r="F12" s="61"/>
      <c r="G12" s="61"/>
      <c r="H12" s="24"/>
      <c r="I12" s="103">
        <f>SUM(Z1+C12+D12+E12+F12+G12+H12)</f>
        <v>97</v>
      </c>
      <c r="J12" s="104"/>
    </row>
    <row r="13" ht="18" customHeight="1" spans="1:10">
      <c r="A13" s="65" t="s">
        <v>27</v>
      </c>
      <c r="B13" s="66"/>
      <c r="C13" s="67"/>
      <c r="D13" s="67"/>
      <c r="E13" s="67"/>
      <c r="F13" s="67"/>
      <c r="G13" s="67"/>
      <c r="H13" s="68"/>
      <c r="I13" s="108">
        <f>AVERAGE(I7:I12)</f>
        <v>96.6666666666667</v>
      </c>
      <c r="J13" s="104"/>
    </row>
    <row r="14" ht="18" customHeight="1" spans="1:10">
      <c r="A14" s="69">
        <v>18911</v>
      </c>
      <c r="B14" s="70" t="s">
        <v>237</v>
      </c>
      <c r="C14" s="71"/>
      <c r="D14" s="71">
        <v>-0.5</v>
      </c>
      <c r="E14" s="72">
        <v>-3</v>
      </c>
      <c r="F14" s="72"/>
      <c r="G14" s="71"/>
      <c r="H14" s="24"/>
      <c r="I14" s="109">
        <f>SUM(Z1+C14+D14+E14+F14+G14+H14)</f>
        <v>96.5</v>
      </c>
      <c r="J14" s="104"/>
    </row>
    <row r="15" ht="18" customHeight="1" spans="1:10">
      <c r="A15" s="69">
        <v>18912</v>
      </c>
      <c r="B15" s="70" t="s">
        <v>238</v>
      </c>
      <c r="C15" s="71"/>
      <c r="D15" s="71"/>
      <c r="E15" s="72"/>
      <c r="F15" s="72"/>
      <c r="G15" s="71"/>
      <c r="H15" s="24"/>
      <c r="I15" s="109">
        <f>SUM(Z1+C15+D15+E15+F15+G15+H15)</f>
        <v>100</v>
      </c>
      <c r="J15" s="104"/>
    </row>
    <row r="16" ht="18" customHeight="1" spans="1:10">
      <c r="A16" s="69">
        <v>18913</v>
      </c>
      <c r="B16" s="70" t="s">
        <v>239</v>
      </c>
      <c r="C16" s="71"/>
      <c r="D16" s="71">
        <v>-1</v>
      </c>
      <c r="E16" s="72">
        <v>-2</v>
      </c>
      <c r="F16" s="72"/>
      <c r="G16" s="71"/>
      <c r="H16" s="24"/>
      <c r="I16" s="109">
        <f>SUM(Z1+C16+D16+E16+F16+G16+H16)</f>
        <v>97</v>
      </c>
      <c r="J16" s="104"/>
    </row>
    <row r="17" ht="18" customHeight="1" spans="1:10">
      <c r="A17" s="73" t="s">
        <v>240</v>
      </c>
      <c r="B17" s="70" t="s">
        <v>241</v>
      </c>
      <c r="C17" s="71">
        <v>-1</v>
      </c>
      <c r="D17" s="71"/>
      <c r="E17" s="72"/>
      <c r="F17" s="72"/>
      <c r="G17" s="71"/>
      <c r="H17" s="24"/>
      <c r="I17" s="109">
        <f>SUM(Z1+C17+D17+E17+F17+G17+H17)</f>
        <v>99</v>
      </c>
      <c r="J17" s="104"/>
    </row>
    <row r="18" ht="18" customHeight="1" spans="1:10">
      <c r="A18" s="69">
        <v>18921</v>
      </c>
      <c r="B18" s="70" t="s">
        <v>242</v>
      </c>
      <c r="C18" s="71"/>
      <c r="D18" s="71"/>
      <c r="E18" s="72"/>
      <c r="F18" s="72"/>
      <c r="G18" s="71"/>
      <c r="H18" s="24"/>
      <c r="I18" s="109">
        <f>SUM(Z1+C18+D18+E18+F18+G18+H18)</f>
        <v>100</v>
      </c>
      <c r="J18" s="104"/>
    </row>
    <row r="19" ht="18" customHeight="1" spans="1:10">
      <c r="A19" s="69">
        <v>18923</v>
      </c>
      <c r="B19" s="70" t="s">
        <v>243</v>
      </c>
      <c r="C19" s="71"/>
      <c r="D19" s="71"/>
      <c r="E19" s="72"/>
      <c r="F19" s="72"/>
      <c r="G19" s="71"/>
      <c r="H19" s="24"/>
      <c r="I19" s="109">
        <f>SUM(Z1+C19+D19+E19+F19+G19+H19)</f>
        <v>100</v>
      </c>
      <c r="J19" s="104"/>
    </row>
    <row r="20" ht="18" customHeight="1" spans="1:10">
      <c r="A20" s="69">
        <v>18924</v>
      </c>
      <c r="B20" s="70" t="s">
        <v>244</v>
      </c>
      <c r="C20" s="71"/>
      <c r="D20" s="71"/>
      <c r="E20" s="72"/>
      <c r="F20" s="72"/>
      <c r="G20" s="71"/>
      <c r="H20" s="24"/>
      <c r="I20" s="109">
        <f>SUM(Z1+C20+D20+E20+F20+G20+H20)</f>
        <v>100</v>
      </c>
      <c r="J20" s="104"/>
    </row>
    <row r="21" ht="18" customHeight="1" spans="1:10">
      <c r="A21" s="69">
        <v>18931</v>
      </c>
      <c r="B21" s="70" t="s">
        <v>245</v>
      </c>
      <c r="C21" s="71"/>
      <c r="D21" s="71"/>
      <c r="E21" s="72"/>
      <c r="F21" s="72"/>
      <c r="G21" s="61"/>
      <c r="H21" s="24"/>
      <c r="I21" s="109">
        <f>SUM(Z1+C21+D21+E21+F21+G21+H21)</f>
        <v>100</v>
      </c>
      <c r="J21" s="104"/>
    </row>
    <row r="22" ht="18" customHeight="1" spans="1:10">
      <c r="A22" s="69">
        <v>18932</v>
      </c>
      <c r="B22" s="70" t="s">
        <v>246</v>
      </c>
      <c r="C22" s="71">
        <v>-4</v>
      </c>
      <c r="D22" s="71"/>
      <c r="E22" s="72"/>
      <c r="F22" s="72"/>
      <c r="G22" s="61"/>
      <c r="H22" s="24"/>
      <c r="I22" s="109">
        <f>SUM(Z1+C22+D22+E22+F22+G22+H22)</f>
        <v>96</v>
      </c>
      <c r="J22" s="104"/>
    </row>
    <row r="23" ht="18" customHeight="1" spans="1:10">
      <c r="A23" s="69">
        <v>18942</v>
      </c>
      <c r="B23" s="70" t="s">
        <v>247</v>
      </c>
      <c r="C23" s="71"/>
      <c r="D23" s="71"/>
      <c r="E23" s="72"/>
      <c r="F23" s="72"/>
      <c r="G23" s="61"/>
      <c r="H23" s="24"/>
      <c r="I23" s="109">
        <f>SUM(Z1+C23+D23+E23+F23+G23+H23)</f>
        <v>100</v>
      </c>
      <c r="J23" s="104"/>
    </row>
    <row r="24" ht="18" customHeight="1" spans="1:10">
      <c r="A24" s="65" t="s">
        <v>38</v>
      </c>
      <c r="B24" s="66"/>
      <c r="C24" s="74"/>
      <c r="D24" s="74"/>
      <c r="E24" s="74"/>
      <c r="F24" s="74"/>
      <c r="G24" s="74"/>
      <c r="H24" s="75"/>
      <c r="I24" s="108">
        <f>AVERAGE(I14:I23)</f>
        <v>98.85</v>
      </c>
      <c r="J24" s="104"/>
    </row>
    <row r="25" ht="15" customHeight="1" spans="1:10">
      <c r="A25" s="76" t="s">
        <v>39</v>
      </c>
      <c r="B25" s="77"/>
      <c r="C25" s="78"/>
      <c r="D25" s="79"/>
      <c r="E25" s="79"/>
      <c r="F25" s="79"/>
      <c r="G25" s="79"/>
      <c r="H25" s="80"/>
      <c r="I25" s="108">
        <f>SUM(I13+I24)/2</f>
        <v>97.7583333333333</v>
      </c>
      <c r="J25" s="104"/>
    </row>
    <row r="26" s="43" customFormat="1" ht="17.25" customHeight="1" spans="1:10">
      <c r="A26" s="81" t="s">
        <v>40</v>
      </c>
      <c r="B26" s="82"/>
      <c r="C26" s="83" t="s">
        <v>248</v>
      </c>
      <c r="D26" s="83"/>
      <c r="E26" s="83"/>
      <c r="F26" s="83"/>
      <c r="G26" s="83"/>
      <c r="H26" s="83"/>
      <c r="I26" s="83"/>
      <c r="J26" s="110"/>
    </row>
    <row r="27" s="43" customFormat="1" ht="15" customHeight="1" spans="1:10">
      <c r="A27" s="84" t="s">
        <v>6</v>
      </c>
      <c r="B27" s="85"/>
      <c r="C27" s="85"/>
      <c r="D27" s="85"/>
      <c r="E27" s="85"/>
      <c r="F27" s="85"/>
      <c r="G27" s="85"/>
      <c r="H27" s="85"/>
      <c r="I27" s="85"/>
      <c r="J27" s="111"/>
    </row>
    <row r="28" s="43" customFormat="1" ht="15" customHeight="1" spans="1:10">
      <c r="A28" s="86" t="s">
        <v>10</v>
      </c>
      <c r="I28" s="112"/>
      <c r="J28" s="113"/>
    </row>
    <row r="29" s="43" customFormat="1" ht="15" customHeight="1" spans="1:10">
      <c r="A29" s="87" t="s">
        <v>43</v>
      </c>
      <c r="I29" s="112"/>
      <c r="J29" s="113"/>
    </row>
    <row r="30" s="43" customFormat="1" ht="15" customHeight="1" spans="1:10">
      <c r="A30" s="88" t="s">
        <v>44</v>
      </c>
      <c r="I30" s="112"/>
      <c r="J30" s="113"/>
    </row>
    <row r="31" s="43" customFormat="1" ht="15" customHeight="1" spans="1:10">
      <c r="A31" s="89" t="s">
        <v>45</v>
      </c>
      <c r="I31" s="112"/>
      <c r="J31" s="113"/>
    </row>
    <row r="32" s="43" customFormat="1" ht="15" customHeight="1" spans="1:10">
      <c r="A32" s="89" t="s">
        <v>46</v>
      </c>
      <c r="I32" s="112"/>
      <c r="J32" s="113"/>
    </row>
    <row r="33" s="43" customFormat="1" ht="15" customHeight="1" spans="1:10">
      <c r="A33" s="86" t="s">
        <v>11</v>
      </c>
      <c r="I33" s="112"/>
      <c r="J33" s="113"/>
    </row>
    <row r="34" s="43" customFormat="1" ht="15" customHeight="1" spans="1:10">
      <c r="A34" s="89" t="s">
        <v>47</v>
      </c>
      <c r="I34" s="112"/>
      <c r="J34" s="113"/>
    </row>
    <row r="35" s="43" customFormat="1" ht="15" customHeight="1" spans="1:10">
      <c r="A35" s="86" t="s">
        <v>12</v>
      </c>
      <c r="I35" s="112"/>
      <c r="J35" s="113"/>
    </row>
    <row r="36" s="43" customFormat="1" ht="15" customHeight="1" spans="1:10">
      <c r="A36" s="89" t="s">
        <v>48</v>
      </c>
      <c r="I36" s="112"/>
      <c r="J36" s="113"/>
    </row>
    <row r="37" s="43" customFormat="1" ht="15" customHeight="1" spans="1:10">
      <c r="A37" s="89" t="s">
        <v>49</v>
      </c>
      <c r="I37" s="112"/>
      <c r="J37" s="113"/>
    </row>
    <row r="38" s="43" customFormat="1" ht="15" customHeight="1" spans="1:10">
      <c r="A38" s="87" t="s">
        <v>50</v>
      </c>
      <c r="I38" s="112"/>
      <c r="J38" s="113"/>
    </row>
    <row r="39" s="43" customFormat="1" ht="15" customHeight="1" spans="1:10">
      <c r="A39" s="86" t="s">
        <v>13</v>
      </c>
      <c r="I39" s="112"/>
      <c r="J39" s="113"/>
    </row>
    <row r="40" s="43" customFormat="1" ht="15" customHeight="1" spans="1:10">
      <c r="A40" s="89" t="s">
        <v>51</v>
      </c>
      <c r="I40" s="112"/>
      <c r="J40" s="113"/>
    </row>
    <row r="41" s="43" customFormat="1" ht="15" customHeight="1" spans="1:10">
      <c r="A41" s="89" t="s">
        <v>52</v>
      </c>
      <c r="I41" s="112"/>
      <c r="J41" s="113"/>
    </row>
    <row r="42" s="43" customFormat="1" ht="15" customHeight="1" spans="1:10">
      <c r="A42" s="89" t="s">
        <v>53</v>
      </c>
      <c r="I42" s="112"/>
      <c r="J42" s="113"/>
    </row>
    <row r="43" s="43" customFormat="1" ht="15" customHeight="1" spans="1:10">
      <c r="A43" s="88" t="s">
        <v>54</v>
      </c>
      <c r="I43" s="112"/>
      <c r="J43" s="113"/>
    </row>
    <row r="44" s="43" customFormat="1" ht="15" customHeight="1" spans="1:10">
      <c r="A44" s="86" t="s">
        <v>14</v>
      </c>
      <c r="I44" s="112"/>
      <c r="J44" s="113"/>
    </row>
    <row r="45" s="43" customFormat="1" ht="15" customHeight="1" spans="1:10">
      <c r="A45" s="87" t="s">
        <v>55</v>
      </c>
      <c r="I45" s="112"/>
      <c r="J45" s="113"/>
    </row>
    <row r="46" s="43" customFormat="1" ht="15" customHeight="1" spans="1:10">
      <c r="A46" s="87" t="s">
        <v>56</v>
      </c>
      <c r="I46" s="112"/>
      <c r="J46" s="113"/>
    </row>
    <row r="47" s="43" customFormat="1" ht="15" customHeight="1" spans="1:10">
      <c r="A47" s="88" t="s">
        <v>57</v>
      </c>
      <c r="I47" s="112"/>
      <c r="J47" s="113"/>
    </row>
    <row r="48" s="43" customFormat="1" ht="15" customHeight="1" spans="1:10">
      <c r="A48" s="86" t="s">
        <v>7</v>
      </c>
      <c r="I48" s="112"/>
      <c r="J48" s="113"/>
    </row>
    <row r="49" s="43" customFormat="1" ht="15" customHeight="1" spans="1:10">
      <c r="A49" s="89" t="s">
        <v>58</v>
      </c>
      <c r="D49" s="90" t="s">
        <v>59</v>
      </c>
      <c r="G49" s="90" t="s">
        <v>60</v>
      </c>
      <c r="H49" s="90"/>
      <c r="I49" s="112"/>
      <c r="J49" s="113"/>
    </row>
    <row r="50" s="43" customFormat="1" ht="15" customHeight="1" spans="1:10">
      <c r="A50" s="88"/>
      <c r="I50" s="112"/>
      <c r="J50" s="113"/>
    </row>
    <row r="51" s="43" customFormat="1" ht="33.75" customHeight="1" spans="1:10">
      <c r="A51" s="88"/>
      <c r="D51" s="91"/>
      <c r="E51" s="92" t="s">
        <v>61</v>
      </c>
      <c r="F51" s="92"/>
      <c r="G51" s="92"/>
      <c r="H51" s="92" t="s">
        <v>62</v>
      </c>
      <c r="I51" s="92"/>
      <c r="J51" s="114"/>
    </row>
    <row r="52" ht="14.25" spans="1:10">
      <c r="A52" s="88"/>
      <c r="B52" s="43"/>
      <c r="C52" s="43"/>
      <c r="D52" s="43"/>
      <c r="E52" s="43"/>
      <c r="F52" s="43"/>
      <c r="G52" s="43"/>
      <c r="H52" s="43"/>
      <c r="I52" s="112"/>
      <c r="J52" s="115"/>
    </row>
    <row r="53" ht="15" spans="1:10">
      <c r="A53" s="93"/>
      <c r="B53" s="94"/>
      <c r="C53" s="94"/>
      <c r="D53" s="95"/>
      <c r="E53" s="96">
        <v>43572</v>
      </c>
      <c r="F53" s="96"/>
      <c r="G53" s="96"/>
      <c r="H53" s="96"/>
      <c r="I53" s="96"/>
      <c r="J53" s="116"/>
    </row>
  </sheetData>
  <mergeCells count="22">
    <mergeCell ref="A3:C3"/>
    <mergeCell ref="D3:G3"/>
    <mergeCell ref="H3:J3"/>
    <mergeCell ref="C4:G4"/>
    <mergeCell ref="A13:B13"/>
    <mergeCell ref="C13:H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389763779527559" right="0.389763779527559" top="0.389763779527559" bottom="0.389763779527559" header="0.161417322834646" footer="0.16141732283464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机械学院</vt:lpstr>
      <vt:lpstr>交通学院</vt:lpstr>
      <vt:lpstr>船海学院</vt:lpstr>
      <vt:lpstr>电气学院</vt:lpstr>
      <vt:lpstr>经管学院</vt:lpstr>
      <vt:lpstr>建筑学院</vt:lpstr>
      <vt:lpstr>计信学院</vt:lpstr>
      <vt:lpstr>商贸学院</vt:lpstr>
      <vt:lpstr>士官学院</vt:lpstr>
      <vt:lpstr>通报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Jun、</dc:creator>
  <cp:lastModifiedBy>石头Freeplayhappine</cp:lastModifiedBy>
  <dcterms:created xsi:type="dcterms:W3CDTF">2015-06-05T10:19:00Z</dcterms:created>
  <cp:lastPrinted>2019-04-14T09:44:00Z</cp:lastPrinted>
  <dcterms:modified xsi:type="dcterms:W3CDTF">2019-04-21T11:25:32Z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2052-11.1.0.8567</vt:lpwstr>
  </property>
</Properties>
</file>